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DANE LICZBOWE" sheetId="1" r:id="rId1"/>
    <sheet name="DANE OPISOW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2" i="1" l="1"/>
  <c r="AR22" i="1"/>
  <c r="AR32" i="1"/>
  <c r="AR33" i="1"/>
  <c r="AR34" i="1"/>
  <c r="AR35" i="1"/>
  <c r="AR36" i="1"/>
  <c r="AR37" i="1"/>
  <c r="AR38" i="1"/>
  <c r="AR39" i="1"/>
  <c r="AR40" i="1"/>
  <c r="AR41" i="1"/>
  <c r="AR42" i="1"/>
  <c r="AQ32" i="1"/>
  <c r="AQ33" i="1"/>
  <c r="AQ34" i="1"/>
  <c r="AQ35" i="1"/>
  <c r="AQ36" i="1"/>
  <c r="AQ37" i="1"/>
  <c r="AQ38" i="1"/>
  <c r="AQ39" i="1"/>
  <c r="AQ40" i="1"/>
  <c r="AQ41" i="1"/>
  <c r="AQ42" i="1"/>
  <c r="AQ31" i="1"/>
  <c r="AR31" i="1"/>
  <c r="C30" i="1"/>
  <c r="C31" i="1"/>
  <c r="AT42" i="1" l="1"/>
  <c r="AS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T41" i="1"/>
  <c r="AS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T40" i="1"/>
  <c r="AS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T39" i="1"/>
  <c r="AS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T38" i="1"/>
  <c r="AS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T37" i="1"/>
  <c r="AS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T36" i="1"/>
  <c r="AS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T35" i="1"/>
  <c r="AS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T34" i="1"/>
  <c r="AS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T33" i="1"/>
  <c r="AS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T32" i="1"/>
  <c r="AS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T31" i="1"/>
  <c r="AS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T30" i="1"/>
  <c r="AS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26" i="1"/>
  <c r="AT22" i="1"/>
  <c r="AS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A22" i="1"/>
  <c r="Z22" i="1"/>
  <c r="Y22" i="1"/>
  <c r="X22" i="1"/>
  <c r="W22" i="1"/>
  <c r="V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30" i="1" l="1"/>
  <c r="B27" i="1" s="1"/>
</calcChain>
</file>

<file path=xl/comments1.xml><?xml version="1.0" encoding="utf-8"?>
<comments xmlns="http://schemas.openxmlformats.org/spreadsheetml/2006/main">
  <authors>
    <author>jglabian</author>
  </authors>
  <commentList>
    <comment ref="C22" authorId="0">
      <text>
        <r>
          <rPr>
            <b/>
            <sz val="9"/>
            <color indexed="10"/>
            <rFont val="Tahoma"/>
            <family val="2"/>
            <charset val="238"/>
          </rPr>
          <t>SUMA LICZY SIĘ AUTOMATYCZNIE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<sst xmlns="http://schemas.openxmlformats.org/spreadsheetml/2006/main" count="168" uniqueCount="127">
  <si>
    <t>Przedmiot sporu</t>
  </si>
  <si>
    <t>Wartość roszczeń w złotych, gdy wnioskodawcą był konsument **</t>
  </si>
  <si>
    <t>Wartość roszczeń w złotych, gdy wnioskodawcą był przedsiębiorca **</t>
  </si>
  <si>
    <t>Pozostawienie wniosku bez dalszego biegu, gdy wnioskodawcą był komnsument</t>
  </si>
  <si>
    <t>Pozostawienie wniosku bez dalszego biegu, gdy wnioskodawcą był przedsiębiorca</t>
  </si>
  <si>
    <t>Postępowanie sądu</t>
  </si>
  <si>
    <t>Sprawy w toku pozostałe z poprzedniego okresu sprawozdawczego (ilość), gdy wnioskodawcą był konsument</t>
  </si>
  <si>
    <t>spór jest błahy lub wniosek o wszczęcie postępowania w sprawie pozasądowego rozwiązywania sporów konsumenckich spowoduje uciążliwości dla drugiej strony</t>
  </si>
  <si>
    <t>Wyroki, gdy wnioskodawcą był konsument</t>
  </si>
  <si>
    <t>Wyroki, gdy wnioskodawcą był przedsiębiorca</t>
  </si>
  <si>
    <t>Ugody, gdy wnioskodawca był konsument</t>
  </si>
  <si>
    <t>Ugody, gdy wnioskodawca był przedsiębiorca</t>
  </si>
  <si>
    <t>Razem</t>
  </si>
  <si>
    <t>Zasądzające (ilość)</t>
  </si>
  <si>
    <t>Oddalajace (ilość)</t>
  </si>
  <si>
    <t>w post. wstępnym (ilość)</t>
  </si>
  <si>
    <t>Przed Sądem (ilość)</t>
  </si>
  <si>
    <t xml:space="preserve">1. </t>
  </si>
  <si>
    <t>2.</t>
  </si>
  <si>
    <t>3.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</si>
  <si>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</si>
  <si>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</si>
  <si>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</si>
  <si>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</si>
  <si>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</si>
  <si>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</si>
  <si>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</si>
  <si>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</si>
  <si>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</si>
  <si>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</si>
  <si>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</si>
  <si>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</si>
  <si>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</si>
  <si>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</si>
  <si>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</si>
  <si>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</si>
  <si>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</si>
  <si>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</si>
  <si>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</si>
  <si>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</si>
  <si>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</si>
  <si>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</si>
  <si>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</si>
  <si>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</si>
  <si>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</si>
  <si>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</si>
  <si>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</si>
  <si>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</si>
  <si>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</si>
  <si>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</si>
  <si>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</si>
  <si>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</si>
  <si>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</si>
  <si>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</si>
  <si>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</si>
  <si>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</si>
  <si>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</si>
  <si>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</si>
  <si>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</si>
  <si>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</si>
  <si>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</si>
  <si>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</si>
  <si>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>Sprzęt RTV i AGD</t>
  </si>
  <si>
    <t>x</t>
  </si>
  <si>
    <t>Sprzęt elektroniczny</t>
  </si>
  <si>
    <t>Odzież</t>
  </si>
  <si>
    <t>Obuwie</t>
  </si>
  <si>
    <t>Meble</t>
  </si>
  <si>
    <t>Samochody i inne pojazdy</t>
  </si>
  <si>
    <t>Inne</t>
  </si>
  <si>
    <t>Usługi edukacyjne</t>
  </si>
  <si>
    <t>Usługi fryzjersko - kosmetyczne</t>
  </si>
  <si>
    <t>Usługi remontowo - budowlane</t>
  </si>
  <si>
    <t>Usługi pralnicze</t>
  </si>
  <si>
    <t xml:space="preserve">Usługi naprawiania samochodów i innych pojazdów </t>
  </si>
  <si>
    <t>Usługi inne</t>
  </si>
  <si>
    <t>Ogółem</t>
  </si>
  <si>
    <t>* Proszę nie zmieniać układu tabelki i formatu komórek</t>
  </si>
  <si>
    <t>** Kwotę proszę podawać w pełnych złotych bez groszy (miejsc po przecinku)</t>
  </si>
  <si>
    <t>wnioskodawca nie podjął przed złożeniem wniosku o wszczęcie postępowania w sprawie pozasądowego rozwiązywania sporów konsumenckich próby kontaktu z drugą stroną i bezpośredniego rozwiązania sporu</t>
  </si>
  <si>
    <t>sprawa o to samo roszczenie między tymi samymi stronami jest w toku albo została już rozpatrzona przez Inspekcję, stały sąd polubowny, inny właściwy podmiot albo sąd</t>
  </si>
  <si>
    <t>wnioskodawca złożył wniosek o wszczęcie postępowania po upływie roku od dnia, w którym podjął próbę kontaktu z drugą stroną i bezpośredniego rozwiązania sporu</t>
  </si>
  <si>
    <t>przedmiot sporu wykracza poza kategorię sporów objętych właściwością SSP</t>
  </si>
  <si>
    <t>wartość przedmiotu sporu jest wyższa albo niższa od progów finansowych określonych w przepisach wykonawczych wydanych na podstawie ust. 12 ustawy o IH</t>
  </si>
  <si>
    <t>rozpatrzenie sporu spowodowałoby poważne zakłócenie działania SSP</t>
  </si>
  <si>
    <t>wartość przedmiotu sporu jest wyższa albo niższa od progów finansowych określonych w przepisach wykonawczych wydanych na podstawie ust. 12 ustayw o IH</t>
  </si>
  <si>
    <t>Sprawy w toku pozostałe z poprzedniego okresu sprawozdawczego (ilość), gdy wnioskodawcą był przedsiębiorca</t>
  </si>
  <si>
    <t>L.p</t>
  </si>
  <si>
    <t>Zagadnienie</t>
  </si>
  <si>
    <t>Odpowiedź WIIH</t>
  </si>
  <si>
    <t>1.</t>
  </si>
  <si>
    <t>4.</t>
  </si>
  <si>
    <t>5.</t>
  </si>
  <si>
    <t>6.</t>
  </si>
  <si>
    <t>złozonych przez konsumentów</t>
  </si>
  <si>
    <t xml:space="preserve">złożonych przez przedsiebiorców </t>
  </si>
  <si>
    <t xml:space="preserve">złozone na wniosek rzecznika konsumentów </t>
  </si>
  <si>
    <t>Liczba roszczeń z tytułu rękojmi,  gdy wnioskdawcą był konsument</t>
  </si>
  <si>
    <t xml:space="preserve">sprzedaż </t>
  </si>
  <si>
    <t>usługi</t>
  </si>
  <si>
    <t>Liczba roszczeń z tytułu gwarancji, gdy wnioskdawcą był konsument</t>
  </si>
  <si>
    <t>Liczba roszczeń z tytułu gwarancji, gdy wnioskodawą był przedsiębiorca</t>
  </si>
  <si>
    <t>Liczba wniosków, gdy druga strona  nie udzieliła odpowiedzi, gdy wnioskodawcą był konsument</t>
  </si>
  <si>
    <t xml:space="preserve">Spory (składanwe przez konsumentów), których rozpatrzenia organ odmówił z powodu: </t>
  </si>
  <si>
    <t xml:space="preserve">Spory (składane przez przedsiębiorców), których rozpatrzenia organ odmówił z powodu: </t>
  </si>
  <si>
    <t>Liczba wniosków</t>
  </si>
  <si>
    <t>Liczba roszczeń z tytułu rękojmi, gdy wnioskdawcą był przedsiębiorca</t>
  </si>
  <si>
    <t>Liczba wniosków, gdy druga strona  nie udzieliła odpowiedzi, gdy wnioskodawcą był przedsiębiorca</t>
  </si>
  <si>
    <t>Odmowa zapisu na sąd polubowny, gdy wnioskodawcą był konsument</t>
  </si>
  <si>
    <t>Odmowa zapisu na sąd polubowny, gdy wnioskdawcą był przedsiębiorca</t>
  </si>
  <si>
    <t>Cofnięcie pozwu przez konsumenta</t>
  </si>
  <si>
    <t>Cofnięcie pozwu przez przedsiębiorcę</t>
  </si>
  <si>
    <t>7.</t>
  </si>
  <si>
    <t>Organizacja SSP</t>
  </si>
  <si>
    <t>Informację o powtarzających się lub istotnych problemach, które prowadzą do sporów konsumenckich, art. 11 ust. 1 pkt 2 ustawy ADR</t>
  </si>
  <si>
    <t>Określenie średniego czasu trwania postępowania w sprawie pozasądowego rozwiązywania sporów konsumenckich, art. 11 ust. 1  pkt 5</t>
  </si>
  <si>
    <t>Liczba przypadków, w których strony zastosowały się do wyniku postępowania w sprawie pozasądowego rozwiązywania sporów konsumenckich art. 11 ust. 1 pkt 6</t>
  </si>
  <si>
    <t> Informację o współpracy podmiotów w ramach sieci podmiotów prowadzących postępowania pozasądowego rozwiązywania sporów konsumenckich, ułatwiających rozwiązywanie sporów transgranicznych, jeżeli podmiot uprawniony należy do takiej sieci, art. 11 ust. 1 pkt 7</t>
  </si>
  <si>
    <t>Ilość spraw w których konsument nie zgodził się na propozycję przedsiębiorcy (gdzie wnioskodawcą jest konsument)</t>
  </si>
  <si>
    <t>Ilość spraw w których konsument nie zgodził się na propozycję przedsiębiorcy (gdzie wnioskodawcą jest przedsiębiorcą)</t>
  </si>
  <si>
    <t>Zał. 11  Zestawienie liczbowe z działalności Stałego Sądu Polubownego</t>
  </si>
  <si>
    <t xml:space="preserve">Najczęstszym powodem sporów konsumenckich toczących się spraw przed tut. Sądem było nieuznanie reklamacji                   przez sprzedawcę. Spory w 37 % dotyczyły obuwia. </t>
  </si>
  <si>
    <t xml:space="preserve"> Średni czas trwania postępowania przed tut. Sądem wynosi około 50 dni.</t>
  </si>
  <si>
    <t>Według wiedzy Sądu ugody zawarte na rozprawach oraz wydane wyroki były respektowane.</t>
  </si>
  <si>
    <t>Nie dotyczy</t>
  </si>
  <si>
    <t xml:space="preserve">Na listę wpisanych jest 8 arbitrów (w tym: 2 reprezentujących konsumentów i 6 reprezentujących przedsiębiorców). Lista arbitrów dostępna jest na stronie internetowej Inspektoratu oraz u przewodniczącego sądu. Przewodniczący zatrudniony jest na umowę </t>
  </si>
  <si>
    <t xml:space="preserve"> Stały Sąd Polubowny  przy Podkarpackim Wojewódzkim Inspektorze Inspekcji Handlowej w Rzeszowie w 2020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</si>
</sst>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6"/>
      <color indexed="10"/>
      <name val="Arial Black"/>
      <family val="2"/>
      <charset val="238"/>
    </font>
    <font>
      <sz val="12"/>
      <color indexed="10"/>
      <name val="Arial Black"/>
      <family val="2"/>
      <charset val="238"/>
    </font>
    <font>
      <sz val="10"/>
      <color theme="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2" fillId="6" borderId="2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textRotation="90" wrapText="1"/>
    </xf>
    <xf numFmtId="0" fontId="2" fillId="4" borderId="28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8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/>
    <xf numFmtId="0" fontId="1" fillId="7" borderId="11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4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1" fillId="5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4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4" fontId="3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4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3" fillId="3" borderId="28" xfId="0" applyNumberFormat="1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0" xfId="0" applyFont="1" applyBorder="1" applyAlignment="1">
      <alignment horizontal="left" wrapText="1"/>
    </xf>
    <xf numFmtId="0" fontId="5" fillId="0" borderId="0" xfId="0" applyFont="1"/>
    <xf numFmtId="0" fontId="8" fillId="0" borderId="0" xfId="0" applyFont="1" applyProtection="1">
      <protection hidden="1"/>
    </xf>
    <xf numFmtId="0" fontId="8" fillId="0" borderId="0" xfId="0" applyFont="1"/>
    <xf numFmtId="4" fontId="8" fillId="0" borderId="0" xfId="0" applyNumberFormat="1" applyFont="1"/>
    <xf numFmtId="0" fontId="1" fillId="0" borderId="0" xfId="0" applyFont="1" applyProtection="1">
      <protection hidden="1"/>
    </xf>
    <xf numFmtId="0" fontId="3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Protection="1">
      <protection hidden="1"/>
    </xf>
    <xf numFmtId="0" fontId="16" fillId="0" borderId="0" xfId="0" applyFont="1"/>
    <xf numFmtId="4" fontId="16" fillId="0" borderId="0" xfId="0" applyNumberFormat="1" applyFont="1" applyProtection="1">
      <protection hidden="1"/>
    </xf>
    <xf numFmtId="0" fontId="3" fillId="4" borderId="47" xfId="0" applyFont="1" applyFill="1" applyBorder="1" applyAlignment="1" applyProtection="1">
      <alignment horizontal="center" vertical="center" wrapText="1"/>
      <protection locked="0"/>
    </xf>
    <xf numFmtId="0" fontId="3" fillId="4" borderId="4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14" fillId="2" borderId="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8" borderId="28" xfId="0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4" fillId="0" borderId="0" xfId="0" applyFont="1" applyBorder="1" applyAlignment="1">
      <alignment horizontal="left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3" borderId="32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3" borderId="3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3" borderId="16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0" xfId="0" applyFont="1" applyFill="1" applyBorder="1" applyAlignment="1">
      <alignment horizontal="center" vertical="center" textRotation="90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4" borderId="32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3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3" borderId="15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4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4" borderId="15" xfId="0" applyFont="1" applyFill="1" applyBorder="1" applyAlignment="1" applyProtection="1">
      <alignment horizontal="center" vertical="center" textRotation="90" wrapText="1" readingOrder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vertical="center" textRotation="90" wrapText="1" readingOrder="1"/>
      <protection hidden="1"/>
    </xf>
    <xf numFmtId="0" fontId="12" fillId="4" borderId="16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27" xfId="0" applyFont="1" applyFill="1" applyBorder="1" applyAlignment="1">
      <alignment horizontal="center" vertical="center" textRotation="90" wrapText="1"/>
    </xf>
    <xf numFmtId="0" fontId="2" fillId="3" borderId="33" xfId="0" applyFont="1" applyFill="1" applyBorder="1" applyAlignment="1">
      <alignment horizontal="center" vertical="center" textRotation="90" wrapText="1"/>
    </xf>
    <xf numFmtId="0" fontId="2" fillId="4" borderId="12" xfId="0" applyFont="1" applyFill="1" applyBorder="1" applyAlignment="1">
      <alignment horizontal="center" vertical="center" textRotation="90" wrapText="1"/>
    </xf>
    <xf numFmtId="0" fontId="2" fillId="4" borderId="27" xfId="0" applyFont="1" applyFill="1" applyBorder="1" applyAlignment="1">
      <alignment horizontal="center" vertical="center" textRotation="90" wrapText="1"/>
    </xf>
    <xf numFmtId="0" fontId="2" fillId="4" borderId="33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 textRotation="90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19" xfId="0" applyFont="1" applyFill="1" applyBorder="1" applyAlignment="1">
      <alignment horizontal="center" vertical="center" textRotation="90" wrapText="1"/>
    </xf>
    <xf numFmtId="0" fontId="2" fillId="4" borderId="30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4" borderId="23" xfId="0" applyFont="1" applyFill="1" applyBorder="1" applyAlignment="1">
      <alignment horizontal="center" vertical="center" textRotation="90" wrapText="1"/>
    </xf>
    <xf numFmtId="0" fontId="2" fillId="4" borderId="3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20" fillId="0" borderId="0" xfId="0" applyFont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textRotation="90" wrapText="1"/>
    </xf>
    <xf numFmtId="4" fontId="2" fillId="3" borderId="18" xfId="0" applyNumberFormat="1" applyFont="1" applyFill="1" applyBorder="1" applyAlignment="1">
      <alignment horizontal="center" vertical="center" textRotation="90" wrapText="1"/>
    </xf>
    <xf numFmtId="4" fontId="2" fillId="3" borderId="29" xfId="0" applyNumberFormat="1" applyFont="1" applyFill="1" applyBorder="1" applyAlignment="1">
      <alignment horizontal="center" vertical="center" textRotation="90" wrapText="1"/>
    </xf>
    <xf numFmtId="4" fontId="2" fillId="4" borderId="5" xfId="0" applyNumberFormat="1" applyFont="1" applyFill="1" applyBorder="1" applyAlignment="1">
      <alignment horizontal="center" vertical="center" textRotation="90" wrapText="1"/>
    </xf>
    <xf numFmtId="4" fontId="2" fillId="4" borderId="19" xfId="0" applyNumberFormat="1" applyFont="1" applyFill="1" applyBorder="1" applyAlignment="1">
      <alignment horizontal="center" vertical="center" textRotation="90" wrapText="1"/>
    </xf>
    <xf numFmtId="4" fontId="2" fillId="4" borderId="30" xfId="0" applyNumberFormat="1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60"/>
  <sheetViews>
    <sheetView tabSelected="1" workbookViewId="0">
      <selection activeCell="B2" sqref="B2:AT2"/>
    </sheetView>
  </sheetViews>
  <sheetFormatPr defaultRowHeight="15" x14ac:dyDescent="0.25"/>
  <cols>
    <col min="1" max="1" width="3.85546875" style="1" customWidth="1"/>
    <col min="2" max="2" width="22.7109375" style="1" customWidth="1"/>
    <col min="3" max="5" width="8.28515625" style="1" customWidth="1"/>
    <col min="6" max="6" width="8.7109375" style="1" customWidth="1"/>
    <col min="7" max="7" width="11" style="1" customWidth="1"/>
    <col min="8" max="8" width="11" style="2" customWidth="1"/>
    <col min="9" max="10" width="8.7109375" style="2" customWidth="1"/>
    <col min="11" max="13" width="8.7109375" style="1" customWidth="1"/>
    <col min="14" max="15" width="8.5703125" style="1" customWidth="1"/>
    <col min="16" max="16" width="8" style="1" customWidth="1"/>
    <col min="17" max="17" width="9.42578125" style="1" customWidth="1"/>
    <col min="18" max="18" width="19" style="1" customWidth="1"/>
    <col min="19" max="19" width="16" style="1" customWidth="1"/>
    <col min="20" max="20" width="16.140625" style="1" customWidth="1"/>
    <col min="21" max="21" width="15" style="1" customWidth="1"/>
    <col min="22" max="22" width="18.7109375" style="1" customWidth="1"/>
    <col min="23" max="24" width="8" style="1" customWidth="1"/>
    <col min="25" max="25" width="20.28515625" style="1" customWidth="1"/>
    <col min="26" max="26" width="17.28515625" style="1" customWidth="1"/>
    <col min="27" max="27" width="18" style="1" customWidth="1"/>
    <col min="28" max="28" width="14.7109375" style="1" customWidth="1"/>
    <col min="29" max="29" width="20.7109375" style="1" customWidth="1"/>
    <col min="30" max="31" width="8" style="1" customWidth="1"/>
    <col min="32" max="36" width="8.28515625" style="1" customWidth="1"/>
    <col min="37" max="37" width="8.85546875" style="1" customWidth="1"/>
    <col min="38" max="38" width="8.28515625" style="1" customWidth="1"/>
    <col min="39" max="39" width="8.42578125" style="1" customWidth="1"/>
    <col min="40" max="41" width="8" style="1" customWidth="1"/>
    <col min="42" max="45" width="8.28515625" style="1" customWidth="1"/>
    <col min="46" max="46" width="9.5703125" style="1" customWidth="1"/>
  </cols>
  <sheetData>
    <row r="1" spans="1:46" x14ac:dyDescent="0.25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46" ht="15.75" x14ac:dyDescent="0.25">
      <c r="B2" s="148" t="s">
        <v>126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</row>
    <row r="3" spans="1:46" x14ac:dyDescent="0.25"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0.75" customHeight="1" thickBot="1" x14ac:dyDescent="0.3">
      <c r="B4" s="5"/>
      <c r="C4" s="5"/>
      <c r="D4" s="5"/>
      <c r="E4" s="5"/>
      <c r="F4" s="5"/>
      <c r="G4" s="5"/>
      <c r="H4" s="6"/>
      <c r="I4" s="6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27" customHeight="1" thickBot="1" x14ac:dyDescent="0.3">
      <c r="A5" s="149" t="s">
        <v>0</v>
      </c>
      <c r="B5" s="150"/>
      <c r="C5" s="149" t="s">
        <v>105</v>
      </c>
      <c r="D5" s="155"/>
      <c r="E5" s="155"/>
      <c r="F5" s="150"/>
      <c r="G5" s="157" t="s">
        <v>1</v>
      </c>
      <c r="H5" s="160" t="s">
        <v>2</v>
      </c>
      <c r="I5" s="163" t="s">
        <v>97</v>
      </c>
      <c r="J5" s="164"/>
      <c r="K5" s="167" t="s">
        <v>106</v>
      </c>
      <c r="L5" s="168"/>
      <c r="M5" s="138" t="s">
        <v>100</v>
      </c>
      <c r="N5" s="141" t="s">
        <v>101</v>
      </c>
      <c r="O5" s="138" t="s">
        <v>102</v>
      </c>
      <c r="P5" s="138" t="s">
        <v>107</v>
      </c>
      <c r="Q5" s="171" t="s">
        <v>103</v>
      </c>
      <c r="R5" s="172"/>
      <c r="S5" s="172"/>
      <c r="T5" s="172"/>
      <c r="U5" s="172"/>
      <c r="V5" s="172"/>
      <c r="W5" s="172"/>
      <c r="X5" s="173" t="s">
        <v>104</v>
      </c>
      <c r="Y5" s="174"/>
      <c r="Z5" s="174"/>
      <c r="AA5" s="174"/>
      <c r="AB5" s="174"/>
      <c r="AC5" s="174"/>
      <c r="AD5" s="174"/>
      <c r="AE5" s="121" t="s">
        <v>3</v>
      </c>
      <c r="AF5" s="115" t="s">
        <v>4</v>
      </c>
      <c r="AG5" s="118" t="s">
        <v>5</v>
      </c>
      <c r="AH5" s="119"/>
      <c r="AI5" s="119"/>
      <c r="AJ5" s="119"/>
      <c r="AK5" s="119"/>
      <c r="AL5" s="119"/>
      <c r="AM5" s="119"/>
      <c r="AN5" s="120"/>
      <c r="AO5" s="132" t="s">
        <v>108</v>
      </c>
      <c r="AP5" s="135" t="s">
        <v>109</v>
      </c>
      <c r="AQ5" s="144" t="s">
        <v>110</v>
      </c>
      <c r="AR5" s="144" t="s">
        <v>111</v>
      </c>
      <c r="AS5" s="138" t="s">
        <v>6</v>
      </c>
      <c r="AT5" s="141" t="s">
        <v>86</v>
      </c>
    </row>
    <row r="6" spans="1:46" ht="38.25" customHeight="1" thickBot="1" x14ac:dyDescent="0.3">
      <c r="A6" s="151"/>
      <c r="B6" s="152"/>
      <c r="C6" s="153"/>
      <c r="D6" s="156"/>
      <c r="E6" s="156"/>
      <c r="F6" s="154"/>
      <c r="G6" s="158"/>
      <c r="H6" s="161"/>
      <c r="I6" s="165"/>
      <c r="J6" s="166"/>
      <c r="K6" s="169"/>
      <c r="L6" s="170"/>
      <c r="M6" s="139"/>
      <c r="N6" s="142"/>
      <c r="O6" s="139"/>
      <c r="P6" s="139"/>
      <c r="Q6" s="111" t="s">
        <v>82</v>
      </c>
      <c r="R6" s="111" t="s">
        <v>79</v>
      </c>
      <c r="S6" s="124" t="s">
        <v>7</v>
      </c>
      <c r="T6" s="111" t="s">
        <v>80</v>
      </c>
      <c r="U6" s="113" t="s">
        <v>83</v>
      </c>
      <c r="V6" s="111" t="s">
        <v>81</v>
      </c>
      <c r="W6" s="124" t="s">
        <v>84</v>
      </c>
      <c r="X6" s="122" t="s">
        <v>82</v>
      </c>
      <c r="Y6" s="122" t="s">
        <v>79</v>
      </c>
      <c r="Z6" s="126" t="s">
        <v>7</v>
      </c>
      <c r="AA6" s="122" t="s">
        <v>80</v>
      </c>
      <c r="AB6" s="130" t="s">
        <v>85</v>
      </c>
      <c r="AC6" s="122" t="s">
        <v>81</v>
      </c>
      <c r="AD6" s="126" t="s">
        <v>84</v>
      </c>
      <c r="AE6" s="121"/>
      <c r="AF6" s="116"/>
      <c r="AG6" s="107" t="s">
        <v>8</v>
      </c>
      <c r="AH6" s="108"/>
      <c r="AI6" s="109" t="s">
        <v>9</v>
      </c>
      <c r="AJ6" s="110"/>
      <c r="AK6" s="107" t="s">
        <v>10</v>
      </c>
      <c r="AL6" s="108"/>
      <c r="AM6" s="109" t="s">
        <v>11</v>
      </c>
      <c r="AN6" s="110"/>
      <c r="AO6" s="133"/>
      <c r="AP6" s="136"/>
      <c r="AQ6" s="145"/>
      <c r="AR6" s="145"/>
      <c r="AS6" s="139"/>
      <c r="AT6" s="142"/>
    </row>
    <row r="7" spans="1:46" ht="142.5" thickBot="1" x14ac:dyDescent="0.3">
      <c r="A7" s="153"/>
      <c r="B7" s="154"/>
      <c r="C7" s="7" t="s">
        <v>12</v>
      </c>
      <c r="D7" s="8" t="s">
        <v>94</v>
      </c>
      <c r="E7" s="9" t="s">
        <v>95</v>
      </c>
      <c r="F7" s="10" t="s">
        <v>96</v>
      </c>
      <c r="G7" s="159"/>
      <c r="H7" s="162"/>
      <c r="I7" s="11" t="s">
        <v>98</v>
      </c>
      <c r="J7" s="12" t="s">
        <v>99</v>
      </c>
      <c r="K7" s="13" t="s">
        <v>98</v>
      </c>
      <c r="L7" s="9" t="s">
        <v>99</v>
      </c>
      <c r="M7" s="140"/>
      <c r="N7" s="143"/>
      <c r="O7" s="140"/>
      <c r="P7" s="140"/>
      <c r="Q7" s="112"/>
      <c r="R7" s="112"/>
      <c r="S7" s="125"/>
      <c r="T7" s="112"/>
      <c r="U7" s="114"/>
      <c r="V7" s="112"/>
      <c r="W7" s="125"/>
      <c r="X7" s="123"/>
      <c r="Y7" s="123"/>
      <c r="Z7" s="127"/>
      <c r="AA7" s="123"/>
      <c r="AB7" s="131"/>
      <c r="AC7" s="123"/>
      <c r="AD7" s="127"/>
      <c r="AE7" s="121"/>
      <c r="AF7" s="117"/>
      <c r="AG7" s="14" t="s">
        <v>13</v>
      </c>
      <c r="AH7" s="14" t="s">
        <v>14</v>
      </c>
      <c r="AI7" s="15" t="s">
        <v>13</v>
      </c>
      <c r="AJ7" s="15" t="s">
        <v>14</v>
      </c>
      <c r="AK7" s="11" t="s">
        <v>15</v>
      </c>
      <c r="AL7" s="11" t="s">
        <v>16</v>
      </c>
      <c r="AM7" s="13" t="s">
        <v>15</v>
      </c>
      <c r="AN7" s="13" t="s">
        <v>16</v>
      </c>
      <c r="AO7" s="134"/>
      <c r="AP7" s="137"/>
      <c r="AQ7" s="146"/>
      <c r="AR7" s="146"/>
      <c r="AS7" s="140"/>
      <c r="AT7" s="143"/>
    </row>
    <row r="8" spans="1:46" ht="15.75" thickBot="1" x14ac:dyDescent="0.3">
      <c r="A8" s="16"/>
      <c r="B8" s="17" t="s">
        <v>17</v>
      </c>
      <c r="C8" s="18" t="s">
        <v>18</v>
      </c>
      <c r="D8" s="18" t="s">
        <v>19</v>
      </c>
      <c r="E8" s="17" t="s">
        <v>20</v>
      </c>
      <c r="F8" s="17" t="s">
        <v>21</v>
      </c>
      <c r="G8" s="18" t="s">
        <v>22</v>
      </c>
      <c r="H8" s="18" t="s">
        <v>23</v>
      </c>
      <c r="I8" s="17" t="s">
        <v>24</v>
      </c>
      <c r="J8" s="17" t="s">
        <v>25</v>
      </c>
      <c r="K8" s="18" t="s">
        <v>26</v>
      </c>
      <c r="L8" s="18" t="s">
        <v>27</v>
      </c>
      <c r="M8" s="17" t="s">
        <v>28</v>
      </c>
      <c r="N8" s="17" t="s">
        <v>29</v>
      </c>
      <c r="O8" s="18" t="s">
        <v>30</v>
      </c>
      <c r="P8" s="18" t="s">
        <v>31</v>
      </c>
      <c r="Q8" s="17" t="s">
        <v>32</v>
      </c>
      <c r="R8" s="18" t="s">
        <v>33</v>
      </c>
      <c r="S8" s="18" t="s">
        <v>34</v>
      </c>
      <c r="T8" s="17" t="s">
        <v>35</v>
      </c>
      <c r="U8" s="17" t="s">
        <v>36</v>
      </c>
      <c r="V8" s="18" t="s">
        <v>37</v>
      </c>
      <c r="W8" s="18" t="s">
        <v>38</v>
      </c>
      <c r="X8" s="17" t="s">
        <v>39</v>
      </c>
      <c r="Y8" s="17" t="s">
        <v>40</v>
      </c>
      <c r="Z8" s="18" t="s">
        <v>41</v>
      </c>
      <c r="AA8" s="18" t="s">
        <v>42</v>
      </c>
      <c r="AB8" s="17" t="s">
        <v>43</v>
      </c>
      <c r="AC8" s="17" t="s">
        <v>44</v>
      </c>
      <c r="AD8" s="18" t="s">
        <v>45</v>
      </c>
      <c r="AE8" s="17" t="s">
        <v>46</v>
      </c>
      <c r="AF8" s="18" t="s">
        <v>47</v>
      </c>
      <c r="AG8" s="17" t="s">
        <v>48</v>
      </c>
      <c r="AH8" s="18" t="s">
        <v>49</v>
      </c>
      <c r="AI8" s="17" t="s">
        <v>50</v>
      </c>
      <c r="AJ8" s="18" t="s">
        <v>51</v>
      </c>
      <c r="AK8" s="17" t="s">
        <v>52</v>
      </c>
      <c r="AL8" s="18" t="s">
        <v>53</v>
      </c>
      <c r="AM8" s="17" t="s">
        <v>54</v>
      </c>
      <c r="AN8" s="18" t="s">
        <v>55</v>
      </c>
      <c r="AO8" s="17" t="s">
        <v>56</v>
      </c>
      <c r="AP8" s="18" t="s">
        <v>57</v>
      </c>
      <c r="AQ8" s="17" t="s">
        <v>58</v>
      </c>
      <c r="AR8" s="18" t="s">
        <v>59</v>
      </c>
      <c r="AS8" s="17" t="s">
        <v>60</v>
      </c>
      <c r="AT8" s="18" t="s">
        <v>61</v>
      </c>
    </row>
    <row r="9" spans="1:46" x14ac:dyDescent="0.25">
      <c r="A9" s="19">
        <v>1</v>
      </c>
      <c r="B9" s="20" t="s">
        <v>62</v>
      </c>
      <c r="C9" s="21">
        <v>2</v>
      </c>
      <c r="D9" s="22">
        <v>1</v>
      </c>
      <c r="E9" s="23">
        <v>1</v>
      </c>
      <c r="F9" s="24">
        <v>0</v>
      </c>
      <c r="G9" s="22">
        <v>199</v>
      </c>
      <c r="H9" s="25">
        <v>1630</v>
      </c>
      <c r="I9" s="74">
        <v>1</v>
      </c>
      <c r="J9" s="74">
        <v>0</v>
      </c>
      <c r="K9" s="75">
        <v>1</v>
      </c>
      <c r="L9" s="75">
        <v>0</v>
      </c>
      <c r="M9" s="22">
        <v>0</v>
      </c>
      <c r="N9" s="23">
        <v>0</v>
      </c>
      <c r="O9" s="22">
        <v>0</v>
      </c>
      <c r="P9" s="23">
        <v>0</v>
      </c>
      <c r="Q9" s="22">
        <v>0</v>
      </c>
      <c r="R9" s="22">
        <v>0</v>
      </c>
      <c r="S9" s="22">
        <v>0</v>
      </c>
      <c r="T9" s="22">
        <v>0</v>
      </c>
      <c r="U9" s="22" t="s">
        <v>63</v>
      </c>
      <c r="V9" s="22">
        <v>0</v>
      </c>
      <c r="W9" s="22">
        <v>0</v>
      </c>
      <c r="X9" s="23">
        <v>0</v>
      </c>
      <c r="Y9" s="23">
        <v>0</v>
      </c>
      <c r="Z9" s="23">
        <v>0</v>
      </c>
      <c r="AA9" s="23">
        <v>0</v>
      </c>
      <c r="AB9" s="23" t="s">
        <v>63</v>
      </c>
      <c r="AC9" s="23">
        <v>0</v>
      </c>
      <c r="AD9" s="23">
        <v>0</v>
      </c>
      <c r="AE9" s="22">
        <v>1</v>
      </c>
      <c r="AF9" s="23">
        <v>0</v>
      </c>
      <c r="AG9" s="22">
        <v>0</v>
      </c>
      <c r="AH9" s="22">
        <v>0</v>
      </c>
      <c r="AI9" s="23">
        <v>0</v>
      </c>
      <c r="AJ9" s="23">
        <v>0</v>
      </c>
      <c r="AK9" s="22">
        <v>0</v>
      </c>
      <c r="AL9" s="22">
        <v>0</v>
      </c>
      <c r="AM9" s="23">
        <v>0</v>
      </c>
      <c r="AN9" s="23">
        <v>0</v>
      </c>
      <c r="AO9" s="22">
        <v>0</v>
      </c>
      <c r="AP9" s="23">
        <v>0</v>
      </c>
      <c r="AQ9" s="23">
        <v>0</v>
      </c>
      <c r="AR9" s="23">
        <v>0</v>
      </c>
      <c r="AS9" s="26">
        <v>0</v>
      </c>
      <c r="AT9" s="27">
        <v>1</v>
      </c>
    </row>
    <row r="10" spans="1:46" x14ac:dyDescent="0.25">
      <c r="A10" s="28">
        <v>2</v>
      </c>
      <c r="B10" s="29" t="s">
        <v>64</v>
      </c>
      <c r="C10" s="21">
        <v>0</v>
      </c>
      <c r="D10" s="22">
        <v>0</v>
      </c>
      <c r="E10" s="23">
        <v>0</v>
      </c>
      <c r="F10" s="24">
        <v>0</v>
      </c>
      <c r="G10" s="22">
        <v>0</v>
      </c>
      <c r="H10" s="25">
        <v>0</v>
      </c>
      <c r="I10" s="74">
        <v>0</v>
      </c>
      <c r="J10" s="74">
        <v>0</v>
      </c>
      <c r="K10" s="75">
        <v>0</v>
      </c>
      <c r="L10" s="75">
        <v>0</v>
      </c>
      <c r="M10" s="22">
        <v>0</v>
      </c>
      <c r="N10" s="23">
        <v>0</v>
      </c>
      <c r="O10" s="22">
        <v>0</v>
      </c>
      <c r="P10" s="23">
        <v>0</v>
      </c>
      <c r="Q10" s="22">
        <v>0</v>
      </c>
      <c r="R10" s="22">
        <v>0</v>
      </c>
      <c r="S10" s="22">
        <v>0</v>
      </c>
      <c r="T10" s="22">
        <v>0</v>
      </c>
      <c r="U10" s="22" t="s">
        <v>63</v>
      </c>
      <c r="V10" s="22">
        <v>0</v>
      </c>
      <c r="W10" s="22">
        <v>0</v>
      </c>
      <c r="X10" s="23">
        <v>0</v>
      </c>
      <c r="Y10" s="23">
        <v>0</v>
      </c>
      <c r="Z10" s="23">
        <v>0</v>
      </c>
      <c r="AA10" s="23">
        <v>0</v>
      </c>
      <c r="AB10" s="23" t="s">
        <v>63</v>
      </c>
      <c r="AC10" s="23">
        <v>0</v>
      </c>
      <c r="AD10" s="23">
        <v>0</v>
      </c>
      <c r="AE10" s="22">
        <v>0</v>
      </c>
      <c r="AF10" s="23">
        <v>0</v>
      </c>
      <c r="AG10" s="22">
        <v>0</v>
      </c>
      <c r="AH10" s="22">
        <v>0</v>
      </c>
      <c r="AI10" s="23">
        <v>0</v>
      </c>
      <c r="AJ10" s="23">
        <v>0</v>
      </c>
      <c r="AK10" s="22">
        <v>0</v>
      </c>
      <c r="AL10" s="22">
        <v>0</v>
      </c>
      <c r="AM10" s="23">
        <v>0</v>
      </c>
      <c r="AN10" s="23">
        <v>0</v>
      </c>
      <c r="AO10" s="22">
        <v>0</v>
      </c>
      <c r="AP10" s="23">
        <v>0</v>
      </c>
      <c r="AQ10" s="23">
        <v>0</v>
      </c>
      <c r="AR10" s="23">
        <v>0</v>
      </c>
      <c r="AS10" s="30">
        <v>0</v>
      </c>
      <c r="AT10" s="27">
        <v>0</v>
      </c>
    </row>
    <row r="11" spans="1:46" x14ac:dyDescent="0.25">
      <c r="A11" s="31">
        <v>3</v>
      </c>
      <c r="B11" s="32" t="s">
        <v>65</v>
      </c>
      <c r="C11" s="21">
        <v>2</v>
      </c>
      <c r="D11" s="22">
        <v>2</v>
      </c>
      <c r="E11" s="23">
        <v>0</v>
      </c>
      <c r="F11" s="24">
        <v>0</v>
      </c>
      <c r="G11" s="22">
        <v>820</v>
      </c>
      <c r="H11" s="25">
        <v>0</v>
      </c>
      <c r="I11" s="74">
        <v>2</v>
      </c>
      <c r="J11" s="74">
        <v>0</v>
      </c>
      <c r="K11" s="75">
        <v>0</v>
      </c>
      <c r="L11" s="75">
        <v>0</v>
      </c>
      <c r="M11" s="22">
        <v>0</v>
      </c>
      <c r="N11" s="23">
        <v>0</v>
      </c>
      <c r="O11" s="22">
        <v>0</v>
      </c>
      <c r="P11" s="23">
        <v>0</v>
      </c>
      <c r="Q11" s="22">
        <v>0</v>
      </c>
      <c r="R11" s="22">
        <v>0</v>
      </c>
      <c r="S11" s="22">
        <v>0</v>
      </c>
      <c r="T11" s="22">
        <v>0</v>
      </c>
      <c r="U11" s="22" t="s">
        <v>63</v>
      </c>
      <c r="V11" s="22">
        <v>0</v>
      </c>
      <c r="W11" s="22">
        <v>0</v>
      </c>
      <c r="X11" s="23">
        <v>0</v>
      </c>
      <c r="Y11" s="23">
        <v>0</v>
      </c>
      <c r="Z11" s="23">
        <v>0</v>
      </c>
      <c r="AA11" s="23">
        <v>0</v>
      </c>
      <c r="AB11" s="23" t="s">
        <v>63</v>
      </c>
      <c r="AC11" s="23">
        <v>0</v>
      </c>
      <c r="AD11" s="23">
        <v>0</v>
      </c>
      <c r="AE11" s="22">
        <v>0</v>
      </c>
      <c r="AF11" s="23">
        <v>0</v>
      </c>
      <c r="AG11" s="22">
        <v>0</v>
      </c>
      <c r="AH11" s="22">
        <v>0</v>
      </c>
      <c r="AI11" s="23">
        <v>0</v>
      </c>
      <c r="AJ11" s="23">
        <v>0</v>
      </c>
      <c r="AK11" s="22">
        <v>0</v>
      </c>
      <c r="AL11" s="22">
        <v>0</v>
      </c>
      <c r="AM11" s="23">
        <v>0</v>
      </c>
      <c r="AN11" s="23">
        <v>0</v>
      </c>
      <c r="AO11" s="22">
        <v>2</v>
      </c>
      <c r="AP11" s="23">
        <v>0</v>
      </c>
      <c r="AQ11" s="23">
        <v>0</v>
      </c>
      <c r="AR11" s="23">
        <v>0</v>
      </c>
      <c r="AS11" s="30">
        <v>0</v>
      </c>
      <c r="AT11" s="27">
        <v>0</v>
      </c>
    </row>
    <row r="12" spans="1:46" x14ac:dyDescent="0.25">
      <c r="A12" s="28">
        <v>4</v>
      </c>
      <c r="B12" s="32" t="s">
        <v>66</v>
      </c>
      <c r="C12" s="21">
        <v>4</v>
      </c>
      <c r="D12" s="22">
        <v>4</v>
      </c>
      <c r="E12" s="23">
        <v>0</v>
      </c>
      <c r="F12" s="24">
        <v>0</v>
      </c>
      <c r="G12" s="22">
        <v>1099</v>
      </c>
      <c r="H12" s="25">
        <v>0</v>
      </c>
      <c r="I12" s="74">
        <v>4</v>
      </c>
      <c r="J12" s="74">
        <v>0</v>
      </c>
      <c r="K12" s="75">
        <v>0</v>
      </c>
      <c r="L12" s="75">
        <v>0</v>
      </c>
      <c r="M12" s="22">
        <v>0</v>
      </c>
      <c r="N12" s="23">
        <v>0</v>
      </c>
      <c r="O12" s="22">
        <v>2</v>
      </c>
      <c r="P12" s="23">
        <v>0</v>
      </c>
      <c r="Q12" s="22">
        <v>0</v>
      </c>
      <c r="R12" s="22">
        <v>0</v>
      </c>
      <c r="S12" s="22">
        <v>0</v>
      </c>
      <c r="T12" s="22">
        <v>0</v>
      </c>
      <c r="U12" s="22" t="s">
        <v>63</v>
      </c>
      <c r="V12" s="22">
        <v>0</v>
      </c>
      <c r="W12" s="22">
        <v>0</v>
      </c>
      <c r="X12" s="23">
        <v>0</v>
      </c>
      <c r="Y12" s="23">
        <v>0</v>
      </c>
      <c r="Z12" s="23">
        <v>0</v>
      </c>
      <c r="AA12" s="23">
        <v>0</v>
      </c>
      <c r="AB12" s="23" t="s">
        <v>63</v>
      </c>
      <c r="AC12" s="23">
        <v>0</v>
      </c>
      <c r="AD12" s="23">
        <v>0</v>
      </c>
      <c r="AE12" s="22">
        <v>0</v>
      </c>
      <c r="AF12" s="23">
        <v>0</v>
      </c>
      <c r="AG12" s="22">
        <v>0</v>
      </c>
      <c r="AH12" s="22">
        <v>0</v>
      </c>
      <c r="AI12" s="23">
        <v>0</v>
      </c>
      <c r="AJ12" s="23">
        <v>0</v>
      </c>
      <c r="AK12" s="22">
        <v>1</v>
      </c>
      <c r="AL12" s="22">
        <v>0</v>
      </c>
      <c r="AM12" s="23">
        <v>0</v>
      </c>
      <c r="AN12" s="23">
        <v>0</v>
      </c>
      <c r="AO12" s="22">
        <v>1</v>
      </c>
      <c r="AP12" s="23">
        <v>0</v>
      </c>
      <c r="AQ12" s="23">
        <v>0</v>
      </c>
      <c r="AR12" s="23">
        <v>0</v>
      </c>
      <c r="AS12" s="30">
        <v>0</v>
      </c>
      <c r="AT12" s="27">
        <v>0</v>
      </c>
    </row>
    <row r="13" spans="1:46" x14ac:dyDescent="0.25">
      <c r="A13" s="28">
        <v>5</v>
      </c>
      <c r="B13" s="32" t="s">
        <v>67</v>
      </c>
      <c r="C13" s="21">
        <v>0</v>
      </c>
      <c r="D13" s="22">
        <v>0</v>
      </c>
      <c r="E13" s="23">
        <v>0</v>
      </c>
      <c r="F13" s="24">
        <v>0</v>
      </c>
      <c r="G13" s="22">
        <v>0</v>
      </c>
      <c r="H13" s="25">
        <v>0</v>
      </c>
      <c r="I13" s="74">
        <v>0</v>
      </c>
      <c r="J13" s="74">
        <v>0</v>
      </c>
      <c r="K13" s="75">
        <v>0</v>
      </c>
      <c r="L13" s="75">
        <v>0</v>
      </c>
      <c r="M13" s="22">
        <v>0</v>
      </c>
      <c r="N13" s="23">
        <v>0</v>
      </c>
      <c r="O13" s="22">
        <v>0</v>
      </c>
      <c r="P13" s="23">
        <v>0</v>
      </c>
      <c r="Q13" s="22">
        <v>0</v>
      </c>
      <c r="R13" s="22">
        <v>0</v>
      </c>
      <c r="S13" s="22">
        <v>0</v>
      </c>
      <c r="T13" s="22">
        <v>0</v>
      </c>
      <c r="U13" s="22" t="s">
        <v>63</v>
      </c>
      <c r="V13" s="22">
        <v>0</v>
      </c>
      <c r="W13" s="22">
        <v>0</v>
      </c>
      <c r="X13" s="23">
        <v>0</v>
      </c>
      <c r="Y13" s="23">
        <v>0</v>
      </c>
      <c r="Z13" s="23">
        <v>0</v>
      </c>
      <c r="AA13" s="23">
        <v>0</v>
      </c>
      <c r="AB13" s="23" t="s">
        <v>63</v>
      </c>
      <c r="AC13" s="23">
        <v>0</v>
      </c>
      <c r="AD13" s="23">
        <v>0</v>
      </c>
      <c r="AE13" s="22">
        <v>0</v>
      </c>
      <c r="AF13" s="23">
        <v>0</v>
      </c>
      <c r="AG13" s="22">
        <v>0</v>
      </c>
      <c r="AH13" s="22">
        <v>0</v>
      </c>
      <c r="AI13" s="23">
        <v>0</v>
      </c>
      <c r="AJ13" s="23">
        <v>0</v>
      </c>
      <c r="AK13" s="22">
        <v>0</v>
      </c>
      <c r="AL13" s="22">
        <v>0</v>
      </c>
      <c r="AM13" s="23">
        <v>0</v>
      </c>
      <c r="AN13" s="23">
        <v>0</v>
      </c>
      <c r="AO13" s="22">
        <v>0</v>
      </c>
      <c r="AP13" s="23">
        <v>0</v>
      </c>
      <c r="AQ13" s="23">
        <v>0</v>
      </c>
      <c r="AR13" s="23">
        <v>0</v>
      </c>
      <c r="AS13" s="30">
        <v>0</v>
      </c>
      <c r="AT13" s="27">
        <v>0</v>
      </c>
    </row>
    <row r="14" spans="1:46" x14ac:dyDescent="0.25">
      <c r="A14" s="28">
        <v>6</v>
      </c>
      <c r="B14" s="32" t="s">
        <v>68</v>
      </c>
      <c r="C14" s="21">
        <v>2</v>
      </c>
      <c r="D14" s="22">
        <v>2</v>
      </c>
      <c r="E14" s="23">
        <v>0</v>
      </c>
      <c r="F14" s="24">
        <v>0</v>
      </c>
      <c r="G14" s="22">
        <v>69700</v>
      </c>
      <c r="H14" s="25">
        <v>0</v>
      </c>
      <c r="I14" s="74">
        <v>1</v>
      </c>
      <c r="J14" s="74">
        <v>0</v>
      </c>
      <c r="K14" s="75">
        <v>0</v>
      </c>
      <c r="L14" s="75">
        <v>0</v>
      </c>
      <c r="M14" s="22">
        <v>1</v>
      </c>
      <c r="N14" s="23">
        <v>0</v>
      </c>
      <c r="O14" s="22">
        <v>0</v>
      </c>
      <c r="P14" s="23">
        <v>0</v>
      </c>
      <c r="Q14" s="22">
        <v>0</v>
      </c>
      <c r="R14" s="22">
        <v>0</v>
      </c>
      <c r="S14" s="22">
        <v>0</v>
      </c>
      <c r="T14" s="22">
        <v>0</v>
      </c>
      <c r="U14" s="22" t="s">
        <v>63</v>
      </c>
      <c r="V14" s="22">
        <v>0</v>
      </c>
      <c r="W14" s="22">
        <v>0</v>
      </c>
      <c r="X14" s="23">
        <v>0</v>
      </c>
      <c r="Y14" s="23">
        <v>0</v>
      </c>
      <c r="Z14" s="23">
        <v>0</v>
      </c>
      <c r="AA14" s="23">
        <v>0</v>
      </c>
      <c r="AB14" s="23" t="s">
        <v>63</v>
      </c>
      <c r="AC14" s="23">
        <v>0</v>
      </c>
      <c r="AD14" s="23">
        <v>0</v>
      </c>
      <c r="AE14" s="22">
        <v>0</v>
      </c>
      <c r="AF14" s="23">
        <v>0</v>
      </c>
      <c r="AG14" s="22">
        <v>0</v>
      </c>
      <c r="AH14" s="22">
        <v>0</v>
      </c>
      <c r="AI14" s="23">
        <v>0</v>
      </c>
      <c r="AJ14" s="23">
        <v>0</v>
      </c>
      <c r="AK14" s="22">
        <v>1</v>
      </c>
      <c r="AL14" s="22">
        <v>0</v>
      </c>
      <c r="AM14" s="23">
        <v>0</v>
      </c>
      <c r="AN14" s="23">
        <v>0</v>
      </c>
      <c r="AO14" s="22">
        <v>1</v>
      </c>
      <c r="AP14" s="23">
        <v>0</v>
      </c>
      <c r="AQ14" s="23">
        <v>0</v>
      </c>
      <c r="AR14" s="23">
        <v>0</v>
      </c>
      <c r="AS14" s="30">
        <v>0</v>
      </c>
      <c r="AT14" s="27">
        <v>0</v>
      </c>
    </row>
    <row r="15" spans="1:46" x14ac:dyDescent="0.25">
      <c r="A15" s="31">
        <v>7</v>
      </c>
      <c r="B15" s="32" t="s">
        <v>69</v>
      </c>
      <c r="C15" s="21">
        <v>3</v>
      </c>
      <c r="D15" s="22">
        <v>3</v>
      </c>
      <c r="E15" s="23">
        <v>0</v>
      </c>
      <c r="F15" s="24">
        <v>0</v>
      </c>
      <c r="G15" s="22">
        <v>4353</v>
      </c>
      <c r="H15" s="25">
        <v>0</v>
      </c>
      <c r="I15" s="74">
        <v>3</v>
      </c>
      <c r="J15" s="74">
        <v>0</v>
      </c>
      <c r="K15" s="75">
        <v>0</v>
      </c>
      <c r="L15" s="75">
        <v>0</v>
      </c>
      <c r="M15" s="22">
        <v>0</v>
      </c>
      <c r="N15" s="23">
        <v>0</v>
      </c>
      <c r="O15" s="22">
        <v>2</v>
      </c>
      <c r="P15" s="23">
        <v>0</v>
      </c>
      <c r="Q15" s="22">
        <v>0</v>
      </c>
      <c r="R15" s="22">
        <v>0</v>
      </c>
      <c r="S15" s="22">
        <v>0</v>
      </c>
      <c r="T15" s="22">
        <v>0</v>
      </c>
      <c r="U15" s="22" t="s">
        <v>63</v>
      </c>
      <c r="V15" s="22">
        <v>0</v>
      </c>
      <c r="W15" s="22">
        <v>0</v>
      </c>
      <c r="X15" s="23">
        <v>0</v>
      </c>
      <c r="Y15" s="23">
        <v>0</v>
      </c>
      <c r="Z15" s="23">
        <v>0</v>
      </c>
      <c r="AA15" s="23">
        <v>0</v>
      </c>
      <c r="AB15" s="23" t="s">
        <v>63</v>
      </c>
      <c r="AC15" s="23">
        <v>0</v>
      </c>
      <c r="AD15" s="23">
        <v>0</v>
      </c>
      <c r="AE15" s="22">
        <v>0</v>
      </c>
      <c r="AF15" s="23">
        <v>0</v>
      </c>
      <c r="AG15" s="22">
        <v>0</v>
      </c>
      <c r="AH15" s="22">
        <v>0</v>
      </c>
      <c r="AI15" s="23">
        <v>0</v>
      </c>
      <c r="AJ15" s="23">
        <v>0</v>
      </c>
      <c r="AK15" s="22">
        <v>0</v>
      </c>
      <c r="AL15" s="22">
        <v>0</v>
      </c>
      <c r="AM15" s="23">
        <v>0</v>
      </c>
      <c r="AN15" s="23">
        <v>0</v>
      </c>
      <c r="AO15" s="22">
        <v>0</v>
      </c>
      <c r="AP15" s="23">
        <v>0</v>
      </c>
      <c r="AQ15" s="23">
        <v>0</v>
      </c>
      <c r="AR15" s="23">
        <v>0</v>
      </c>
      <c r="AS15" s="30">
        <v>1</v>
      </c>
      <c r="AT15" s="27">
        <v>0</v>
      </c>
    </row>
    <row r="16" spans="1:46" x14ac:dyDescent="0.25">
      <c r="A16" s="28">
        <v>8</v>
      </c>
      <c r="B16" s="32" t="s">
        <v>70</v>
      </c>
      <c r="C16" s="21">
        <v>1</v>
      </c>
      <c r="D16" s="22">
        <v>1</v>
      </c>
      <c r="E16" s="23">
        <v>0</v>
      </c>
      <c r="F16" s="24">
        <v>0</v>
      </c>
      <c r="G16" s="22">
        <v>1119</v>
      </c>
      <c r="H16" s="25">
        <v>0</v>
      </c>
      <c r="I16" s="74">
        <v>0</v>
      </c>
      <c r="J16" s="74">
        <v>1</v>
      </c>
      <c r="K16" s="75">
        <v>0</v>
      </c>
      <c r="L16" s="75">
        <v>0</v>
      </c>
      <c r="M16" s="22">
        <v>0</v>
      </c>
      <c r="N16" s="23">
        <v>0</v>
      </c>
      <c r="O16" s="22">
        <v>1</v>
      </c>
      <c r="P16" s="23">
        <v>0</v>
      </c>
      <c r="Q16" s="22">
        <v>0</v>
      </c>
      <c r="R16" s="22">
        <v>0</v>
      </c>
      <c r="S16" s="22">
        <v>0</v>
      </c>
      <c r="T16" s="22">
        <v>0</v>
      </c>
      <c r="U16" s="22" t="s">
        <v>63</v>
      </c>
      <c r="V16" s="22">
        <v>0</v>
      </c>
      <c r="W16" s="22">
        <v>0</v>
      </c>
      <c r="X16" s="23">
        <v>0</v>
      </c>
      <c r="Y16" s="23">
        <v>0</v>
      </c>
      <c r="Z16" s="23">
        <v>0</v>
      </c>
      <c r="AA16" s="23">
        <v>0</v>
      </c>
      <c r="AB16" s="23" t="s">
        <v>63</v>
      </c>
      <c r="AC16" s="23">
        <v>0</v>
      </c>
      <c r="AD16" s="23">
        <v>0</v>
      </c>
      <c r="AE16" s="22">
        <v>0</v>
      </c>
      <c r="AF16" s="23">
        <v>0</v>
      </c>
      <c r="AG16" s="22">
        <v>0</v>
      </c>
      <c r="AH16" s="22">
        <v>0</v>
      </c>
      <c r="AI16" s="23">
        <v>0</v>
      </c>
      <c r="AJ16" s="23">
        <v>0</v>
      </c>
      <c r="AK16" s="22">
        <v>0</v>
      </c>
      <c r="AL16" s="22">
        <v>0</v>
      </c>
      <c r="AM16" s="23">
        <v>0</v>
      </c>
      <c r="AN16" s="23">
        <v>0</v>
      </c>
      <c r="AO16" s="22">
        <v>0</v>
      </c>
      <c r="AP16" s="23">
        <v>0</v>
      </c>
      <c r="AQ16" s="23">
        <v>0</v>
      </c>
      <c r="AR16" s="23">
        <v>0</v>
      </c>
      <c r="AS16" s="30">
        <v>0</v>
      </c>
      <c r="AT16" s="27">
        <v>0</v>
      </c>
    </row>
    <row r="17" spans="1:48" ht="25.5" x14ac:dyDescent="0.25">
      <c r="A17" s="28">
        <v>9</v>
      </c>
      <c r="B17" s="32" t="s">
        <v>71</v>
      </c>
      <c r="C17" s="21">
        <v>0</v>
      </c>
      <c r="D17" s="22">
        <v>0</v>
      </c>
      <c r="E17" s="23">
        <v>0</v>
      </c>
      <c r="F17" s="24">
        <v>0</v>
      </c>
      <c r="G17" s="22">
        <v>0</v>
      </c>
      <c r="H17" s="25">
        <v>0</v>
      </c>
      <c r="I17" s="74">
        <v>0</v>
      </c>
      <c r="J17" s="74">
        <v>0</v>
      </c>
      <c r="K17" s="75">
        <v>0</v>
      </c>
      <c r="L17" s="75">
        <v>0</v>
      </c>
      <c r="M17" s="22">
        <v>0</v>
      </c>
      <c r="N17" s="23">
        <v>0</v>
      </c>
      <c r="O17" s="22">
        <v>0</v>
      </c>
      <c r="P17" s="23">
        <v>0</v>
      </c>
      <c r="Q17" s="22">
        <v>0</v>
      </c>
      <c r="R17" s="22">
        <v>0</v>
      </c>
      <c r="S17" s="22">
        <v>0</v>
      </c>
      <c r="T17" s="22">
        <v>0</v>
      </c>
      <c r="U17" s="22" t="s">
        <v>63</v>
      </c>
      <c r="V17" s="22">
        <v>0</v>
      </c>
      <c r="W17" s="22">
        <v>0</v>
      </c>
      <c r="X17" s="23">
        <v>0</v>
      </c>
      <c r="Y17" s="23">
        <v>0</v>
      </c>
      <c r="Z17" s="23">
        <v>0</v>
      </c>
      <c r="AA17" s="23">
        <v>0</v>
      </c>
      <c r="AB17" s="23" t="s">
        <v>63</v>
      </c>
      <c r="AC17" s="23">
        <v>0</v>
      </c>
      <c r="AD17" s="23">
        <v>0</v>
      </c>
      <c r="AE17" s="22">
        <v>0</v>
      </c>
      <c r="AF17" s="23">
        <v>0</v>
      </c>
      <c r="AG17" s="22">
        <v>0</v>
      </c>
      <c r="AH17" s="22">
        <v>0</v>
      </c>
      <c r="AI17" s="23">
        <v>0</v>
      </c>
      <c r="AJ17" s="23">
        <v>0</v>
      </c>
      <c r="AK17" s="22">
        <v>0</v>
      </c>
      <c r="AL17" s="22">
        <v>0</v>
      </c>
      <c r="AM17" s="23">
        <v>0</v>
      </c>
      <c r="AN17" s="23">
        <v>0</v>
      </c>
      <c r="AO17" s="22">
        <v>0</v>
      </c>
      <c r="AP17" s="23">
        <v>0</v>
      </c>
      <c r="AQ17" s="23">
        <v>0</v>
      </c>
      <c r="AR17" s="23">
        <v>0</v>
      </c>
      <c r="AS17" s="30">
        <v>0</v>
      </c>
      <c r="AT17" s="27">
        <v>0</v>
      </c>
    </row>
    <row r="18" spans="1:48" ht="25.5" x14ac:dyDescent="0.25">
      <c r="A18" s="31">
        <v>10</v>
      </c>
      <c r="B18" s="32" t="s">
        <v>72</v>
      </c>
      <c r="C18" s="21">
        <v>3</v>
      </c>
      <c r="D18" s="22">
        <v>2</v>
      </c>
      <c r="E18" s="23">
        <v>1</v>
      </c>
      <c r="F18" s="24">
        <v>0</v>
      </c>
      <c r="G18" s="22">
        <v>17537</v>
      </c>
      <c r="H18" s="25">
        <v>23000</v>
      </c>
      <c r="I18" s="74">
        <v>0</v>
      </c>
      <c r="J18" s="74">
        <v>2</v>
      </c>
      <c r="K18" s="75">
        <v>0</v>
      </c>
      <c r="L18" s="75">
        <v>1</v>
      </c>
      <c r="M18" s="22">
        <v>0</v>
      </c>
      <c r="N18" s="23">
        <v>0</v>
      </c>
      <c r="O18" s="22">
        <v>1</v>
      </c>
      <c r="P18" s="23">
        <v>0</v>
      </c>
      <c r="Q18" s="22">
        <v>0</v>
      </c>
      <c r="R18" s="22">
        <v>0</v>
      </c>
      <c r="S18" s="22">
        <v>0</v>
      </c>
      <c r="T18" s="22">
        <v>0</v>
      </c>
      <c r="U18" s="22" t="s">
        <v>63</v>
      </c>
      <c r="V18" s="22">
        <v>0</v>
      </c>
      <c r="W18" s="22">
        <v>1</v>
      </c>
      <c r="X18" s="23">
        <v>1</v>
      </c>
      <c r="Y18" s="23">
        <v>0</v>
      </c>
      <c r="Z18" s="23">
        <v>0</v>
      </c>
      <c r="AA18" s="23">
        <v>0</v>
      </c>
      <c r="AB18" s="23" t="s">
        <v>63</v>
      </c>
      <c r="AC18" s="23">
        <v>0</v>
      </c>
      <c r="AD18" s="23">
        <v>0</v>
      </c>
      <c r="AE18" s="22">
        <v>0</v>
      </c>
      <c r="AF18" s="23">
        <v>0</v>
      </c>
      <c r="AG18" s="22">
        <v>0</v>
      </c>
      <c r="AH18" s="22">
        <v>0</v>
      </c>
      <c r="AI18" s="23">
        <v>0</v>
      </c>
      <c r="AJ18" s="23">
        <v>0</v>
      </c>
      <c r="AK18" s="22">
        <v>0</v>
      </c>
      <c r="AL18" s="22">
        <v>0</v>
      </c>
      <c r="AM18" s="23">
        <v>0</v>
      </c>
      <c r="AN18" s="23">
        <v>0</v>
      </c>
      <c r="AO18" s="22">
        <v>0</v>
      </c>
      <c r="AP18" s="23">
        <v>0</v>
      </c>
      <c r="AQ18" s="23">
        <v>0</v>
      </c>
      <c r="AR18" s="23">
        <v>0</v>
      </c>
      <c r="AS18" s="30">
        <v>0</v>
      </c>
      <c r="AT18" s="33">
        <v>0</v>
      </c>
    </row>
    <row r="19" spans="1:48" x14ac:dyDescent="0.25">
      <c r="A19" s="28">
        <v>11</v>
      </c>
      <c r="B19" s="34" t="s">
        <v>73</v>
      </c>
      <c r="C19" s="35">
        <v>0</v>
      </c>
      <c r="D19" s="36">
        <v>0</v>
      </c>
      <c r="E19" s="37">
        <v>0</v>
      </c>
      <c r="F19" s="38">
        <v>0</v>
      </c>
      <c r="G19" s="36">
        <v>0</v>
      </c>
      <c r="H19" s="39">
        <v>0</v>
      </c>
      <c r="I19" s="76">
        <v>0</v>
      </c>
      <c r="J19" s="76">
        <v>0</v>
      </c>
      <c r="K19" s="77">
        <v>0</v>
      </c>
      <c r="L19" s="77">
        <v>0</v>
      </c>
      <c r="M19" s="36">
        <v>0</v>
      </c>
      <c r="N19" s="37">
        <v>0</v>
      </c>
      <c r="O19" s="36">
        <v>0</v>
      </c>
      <c r="P19" s="37">
        <v>0</v>
      </c>
      <c r="Q19" s="36">
        <v>0</v>
      </c>
      <c r="R19" s="36">
        <v>0</v>
      </c>
      <c r="S19" s="36">
        <v>0</v>
      </c>
      <c r="T19" s="36">
        <v>0</v>
      </c>
      <c r="U19" s="36" t="s">
        <v>63</v>
      </c>
      <c r="V19" s="36">
        <v>0</v>
      </c>
      <c r="W19" s="36">
        <v>0</v>
      </c>
      <c r="X19" s="37">
        <v>0</v>
      </c>
      <c r="Y19" s="37">
        <v>0</v>
      </c>
      <c r="Z19" s="37">
        <v>0</v>
      </c>
      <c r="AA19" s="37">
        <v>0</v>
      </c>
      <c r="AB19" s="37" t="s">
        <v>63</v>
      </c>
      <c r="AC19" s="37">
        <v>0</v>
      </c>
      <c r="AD19" s="37">
        <v>0</v>
      </c>
      <c r="AE19" s="36">
        <v>0</v>
      </c>
      <c r="AF19" s="37">
        <v>0</v>
      </c>
      <c r="AG19" s="36">
        <v>0</v>
      </c>
      <c r="AH19" s="36">
        <v>0</v>
      </c>
      <c r="AI19" s="37">
        <v>0</v>
      </c>
      <c r="AJ19" s="37">
        <v>0</v>
      </c>
      <c r="AK19" s="36">
        <v>0</v>
      </c>
      <c r="AL19" s="36">
        <v>0</v>
      </c>
      <c r="AM19" s="37">
        <v>0</v>
      </c>
      <c r="AN19" s="37">
        <v>0</v>
      </c>
      <c r="AO19" s="36">
        <v>0</v>
      </c>
      <c r="AP19" s="37">
        <v>0</v>
      </c>
      <c r="AQ19" s="37">
        <v>0</v>
      </c>
      <c r="AR19" s="37">
        <v>0</v>
      </c>
      <c r="AS19" s="36">
        <v>0</v>
      </c>
      <c r="AT19" s="40">
        <v>0</v>
      </c>
    </row>
    <row r="20" spans="1:48" ht="38.25" x14ac:dyDescent="0.25">
      <c r="A20" s="28">
        <v>12</v>
      </c>
      <c r="B20" s="41" t="s">
        <v>74</v>
      </c>
      <c r="C20" s="42">
        <v>1</v>
      </c>
      <c r="D20" s="43">
        <v>1</v>
      </c>
      <c r="E20" s="44">
        <v>0</v>
      </c>
      <c r="F20" s="45">
        <v>0</v>
      </c>
      <c r="G20" s="43">
        <v>800</v>
      </c>
      <c r="H20" s="46">
        <v>0</v>
      </c>
      <c r="I20" s="78">
        <v>0</v>
      </c>
      <c r="J20" s="78">
        <v>1</v>
      </c>
      <c r="K20" s="79">
        <v>0</v>
      </c>
      <c r="L20" s="79">
        <v>0</v>
      </c>
      <c r="M20" s="43">
        <v>0</v>
      </c>
      <c r="N20" s="44">
        <v>0</v>
      </c>
      <c r="O20" s="43">
        <v>0</v>
      </c>
      <c r="P20" s="44">
        <v>0</v>
      </c>
      <c r="Q20" s="43">
        <v>0</v>
      </c>
      <c r="R20" s="43">
        <v>0</v>
      </c>
      <c r="S20" s="43">
        <v>0</v>
      </c>
      <c r="T20" s="43">
        <v>0</v>
      </c>
      <c r="U20" s="43" t="s">
        <v>63</v>
      </c>
      <c r="V20" s="43">
        <v>0</v>
      </c>
      <c r="W20" s="43">
        <v>0</v>
      </c>
      <c r="X20" s="44">
        <v>0</v>
      </c>
      <c r="Y20" s="44">
        <v>0</v>
      </c>
      <c r="Z20" s="44">
        <v>0</v>
      </c>
      <c r="AA20" s="44">
        <v>0</v>
      </c>
      <c r="AB20" s="44" t="s">
        <v>63</v>
      </c>
      <c r="AC20" s="44">
        <v>0</v>
      </c>
      <c r="AD20" s="44">
        <v>0</v>
      </c>
      <c r="AE20" s="43">
        <v>0</v>
      </c>
      <c r="AF20" s="44">
        <v>0</v>
      </c>
      <c r="AG20" s="43">
        <v>0</v>
      </c>
      <c r="AH20" s="43">
        <v>0</v>
      </c>
      <c r="AI20" s="44">
        <v>0</v>
      </c>
      <c r="AJ20" s="44">
        <v>0</v>
      </c>
      <c r="AK20" s="43">
        <v>0</v>
      </c>
      <c r="AL20" s="43">
        <v>0</v>
      </c>
      <c r="AM20" s="44">
        <v>0</v>
      </c>
      <c r="AN20" s="44">
        <v>0</v>
      </c>
      <c r="AO20" s="43">
        <v>0</v>
      </c>
      <c r="AP20" s="44">
        <v>0</v>
      </c>
      <c r="AQ20" s="95">
        <v>0</v>
      </c>
      <c r="AR20" s="95">
        <v>0</v>
      </c>
      <c r="AS20" s="36">
        <v>0</v>
      </c>
      <c r="AT20" s="40">
        <v>0</v>
      </c>
    </row>
    <row r="21" spans="1:48" ht="15.75" thickBot="1" x14ac:dyDescent="0.3">
      <c r="A21" s="31">
        <v>13</v>
      </c>
      <c r="B21" s="47" t="s">
        <v>75</v>
      </c>
      <c r="C21" s="48">
        <v>6</v>
      </c>
      <c r="D21" s="49">
        <v>3</v>
      </c>
      <c r="E21" s="50">
        <v>3</v>
      </c>
      <c r="F21" s="51">
        <v>0</v>
      </c>
      <c r="G21" s="49">
        <v>3681</v>
      </c>
      <c r="H21" s="52">
        <v>5690</v>
      </c>
      <c r="I21" s="80">
        <v>0</v>
      </c>
      <c r="J21" s="80">
        <v>3</v>
      </c>
      <c r="K21" s="81">
        <v>0</v>
      </c>
      <c r="L21" s="81">
        <v>3</v>
      </c>
      <c r="M21" s="49">
        <v>0</v>
      </c>
      <c r="N21" s="50">
        <v>0</v>
      </c>
      <c r="O21" s="49">
        <v>1</v>
      </c>
      <c r="P21" s="50">
        <v>0</v>
      </c>
      <c r="Q21" s="49">
        <v>0</v>
      </c>
      <c r="R21" s="49">
        <v>0</v>
      </c>
      <c r="S21" s="49">
        <v>0</v>
      </c>
      <c r="T21" s="49">
        <v>0</v>
      </c>
      <c r="U21" s="49" t="s">
        <v>63</v>
      </c>
      <c r="V21" s="49">
        <v>0</v>
      </c>
      <c r="W21" s="49">
        <v>0</v>
      </c>
      <c r="X21" s="50">
        <v>3</v>
      </c>
      <c r="Y21" s="50">
        <v>0</v>
      </c>
      <c r="Z21" s="50">
        <v>0</v>
      </c>
      <c r="AA21" s="50">
        <v>0</v>
      </c>
      <c r="AB21" s="50" t="s">
        <v>63</v>
      </c>
      <c r="AC21" s="50">
        <v>0</v>
      </c>
      <c r="AD21" s="50">
        <v>0</v>
      </c>
      <c r="AE21" s="49">
        <v>1</v>
      </c>
      <c r="AF21" s="50">
        <v>0</v>
      </c>
      <c r="AG21" s="49">
        <v>0</v>
      </c>
      <c r="AH21" s="49">
        <v>0</v>
      </c>
      <c r="AI21" s="50">
        <v>0</v>
      </c>
      <c r="AJ21" s="50">
        <v>0</v>
      </c>
      <c r="AK21" s="49">
        <v>0</v>
      </c>
      <c r="AL21" s="49">
        <v>0</v>
      </c>
      <c r="AM21" s="50">
        <v>0</v>
      </c>
      <c r="AN21" s="50">
        <v>0</v>
      </c>
      <c r="AO21" s="49">
        <v>1</v>
      </c>
      <c r="AP21" s="50">
        <v>0</v>
      </c>
      <c r="AQ21" s="96">
        <v>0</v>
      </c>
      <c r="AR21" s="96">
        <v>0</v>
      </c>
      <c r="AS21" s="53">
        <v>1</v>
      </c>
      <c r="AT21" s="54">
        <v>0</v>
      </c>
    </row>
    <row r="22" spans="1:48" ht="15.75" thickBot="1" x14ac:dyDescent="0.3">
      <c r="A22" s="28">
        <v>14</v>
      </c>
      <c r="B22" s="55" t="s">
        <v>76</v>
      </c>
      <c r="C22" s="56">
        <f t="shared" ref="C22:AT22" si="0">SUM(C9:C21)</f>
        <v>24</v>
      </c>
      <c r="D22" s="57">
        <f t="shared" si="0"/>
        <v>19</v>
      </c>
      <c r="E22" s="58">
        <f t="shared" si="0"/>
        <v>5</v>
      </c>
      <c r="F22" s="59">
        <f t="shared" si="0"/>
        <v>0</v>
      </c>
      <c r="G22" s="60">
        <f t="shared" si="0"/>
        <v>99308</v>
      </c>
      <c r="H22" s="61">
        <f t="shared" si="0"/>
        <v>30320</v>
      </c>
      <c r="I22" s="62">
        <f t="shared" si="0"/>
        <v>11</v>
      </c>
      <c r="J22" s="63">
        <f t="shared" si="0"/>
        <v>7</v>
      </c>
      <c r="K22" s="64">
        <f t="shared" si="0"/>
        <v>1</v>
      </c>
      <c r="L22" s="65">
        <f t="shared" si="0"/>
        <v>4</v>
      </c>
      <c r="M22" s="66">
        <f t="shared" si="0"/>
        <v>1</v>
      </c>
      <c r="N22" s="64">
        <f t="shared" si="0"/>
        <v>0</v>
      </c>
      <c r="O22" s="66">
        <f t="shared" si="0"/>
        <v>7</v>
      </c>
      <c r="P22" s="64">
        <f t="shared" si="0"/>
        <v>0</v>
      </c>
      <c r="Q22" s="66">
        <f t="shared" si="0"/>
        <v>0</v>
      </c>
      <c r="R22" s="66">
        <f t="shared" si="0"/>
        <v>0</v>
      </c>
      <c r="S22" s="66">
        <f t="shared" si="0"/>
        <v>0</v>
      </c>
      <c r="T22" s="66">
        <f t="shared" si="0"/>
        <v>0</v>
      </c>
      <c r="U22" s="66"/>
      <c r="V22" s="66">
        <f t="shared" si="0"/>
        <v>0</v>
      </c>
      <c r="W22" s="66">
        <f t="shared" si="0"/>
        <v>1</v>
      </c>
      <c r="X22" s="64">
        <f t="shared" si="0"/>
        <v>4</v>
      </c>
      <c r="Y22" s="64">
        <f t="shared" si="0"/>
        <v>0</v>
      </c>
      <c r="Z22" s="64">
        <f t="shared" si="0"/>
        <v>0</v>
      </c>
      <c r="AA22" s="64">
        <f t="shared" si="0"/>
        <v>0</v>
      </c>
      <c r="AB22" s="64"/>
      <c r="AC22" s="64">
        <f t="shared" si="0"/>
        <v>0</v>
      </c>
      <c r="AD22" s="64">
        <f t="shared" si="0"/>
        <v>0</v>
      </c>
      <c r="AE22" s="66">
        <f t="shared" si="0"/>
        <v>2</v>
      </c>
      <c r="AF22" s="64">
        <f t="shared" si="0"/>
        <v>0</v>
      </c>
      <c r="AG22" s="66">
        <f t="shared" si="0"/>
        <v>0</v>
      </c>
      <c r="AH22" s="66">
        <f t="shared" si="0"/>
        <v>0</v>
      </c>
      <c r="AI22" s="64">
        <f t="shared" si="0"/>
        <v>0</v>
      </c>
      <c r="AJ22" s="64">
        <f t="shared" si="0"/>
        <v>0</v>
      </c>
      <c r="AK22" s="66">
        <f t="shared" si="0"/>
        <v>2</v>
      </c>
      <c r="AL22" s="66">
        <f t="shared" si="0"/>
        <v>0</v>
      </c>
      <c r="AM22" s="64">
        <f t="shared" si="0"/>
        <v>0</v>
      </c>
      <c r="AN22" s="64">
        <f t="shared" si="0"/>
        <v>0</v>
      </c>
      <c r="AO22" s="66">
        <f t="shared" si="0"/>
        <v>5</v>
      </c>
      <c r="AP22" s="64">
        <f t="shared" si="0"/>
        <v>0</v>
      </c>
      <c r="AQ22" s="64">
        <f t="shared" si="0"/>
        <v>0</v>
      </c>
      <c r="AR22" s="64">
        <f t="shared" si="0"/>
        <v>0</v>
      </c>
      <c r="AS22" s="66">
        <f t="shared" si="0"/>
        <v>2</v>
      </c>
      <c r="AT22" s="64">
        <f t="shared" si="0"/>
        <v>1</v>
      </c>
    </row>
    <row r="23" spans="1:48" x14ac:dyDescent="0.25">
      <c r="A23" s="67"/>
    </row>
    <row r="24" spans="1:48" x14ac:dyDescent="0.25">
      <c r="B24" s="106" t="s">
        <v>77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68"/>
      <c r="AH24" s="68"/>
      <c r="AI24" s="68"/>
      <c r="AJ24" s="68"/>
    </row>
    <row r="25" spans="1:48" x14ac:dyDescent="0.25">
      <c r="B25" s="69" t="s">
        <v>78</v>
      </c>
      <c r="H25" s="1"/>
      <c r="I25" s="1"/>
      <c r="J25" s="1"/>
    </row>
    <row r="26" spans="1:48" ht="24.75" x14ac:dyDescent="0.25">
      <c r="B26" s="128" t="str">
        <f>IF(COUNTBLANK(C9:AT21),"UZUPEŁNIJ WSZYSTKIE KOMÓRKI","")</f>
        <v/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</row>
    <row r="27" spans="1:48" x14ac:dyDescent="0.25">
      <c r="B27" s="129" t="str">
        <f>IF(B30&gt;0,"W TABELI WPISUJ WYŁĄCZNIE LICZBY","")</f>
        <v>W TABELI WPISUJ WYŁĄCZNIE LICZBY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</row>
    <row r="28" spans="1:48" x14ac:dyDescent="0.25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</row>
    <row r="29" spans="1:48" x14ac:dyDescent="0.25">
      <c r="B29" s="70"/>
      <c r="C29" s="92"/>
      <c r="D29" s="92"/>
      <c r="E29" s="92"/>
      <c r="F29" s="92"/>
      <c r="G29" s="92"/>
      <c r="H29" s="94"/>
      <c r="I29" s="94"/>
      <c r="J29" s="94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</row>
    <row r="30" spans="1:48" x14ac:dyDescent="0.25">
      <c r="B30" s="70">
        <f>COUNTIF(C30:AT37,"=FAŁSZ")</f>
        <v>16</v>
      </c>
      <c r="C30" s="70" t="b">
        <f>ISNUMBER(C9)</f>
        <v>1</v>
      </c>
      <c r="D30" s="70" t="b">
        <f t="shared" ref="C30:AT35" si="1">ISNUMBER(D9)</f>
        <v>1</v>
      </c>
      <c r="E30" s="70" t="b">
        <f t="shared" si="1"/>
        <v>1</v>
      </c>
      <c r="F30" s="70" t="b">
        <f t="shared" si="1"/>
        <v>1</v>
      </c>
      <c r="G30" s="70" t="b">
        <f t="shared" si="1"/>
        <v>1</v>
      </c>
      <c r="H30" s="70" t="b">
        <f t="shared" si="1"/>
        <v>1</v>
      </c>
      <c r="I30" s="70" t="b">
        <f t="shared" si="1"/>
        <v>1</v>
      </c>
      <c r="J30" s="70" t="b">
        <f t="shared" si="1"/>
        <v>1</v>
      </c>
      <c r="K30" s="70" t="b">
        <f t="shared" si="1"/>
        <v>1</v>
      </c>
      <c r="L30" s="70" t="b">
        <f t="shared" si="1"/>
        <v>1</v>
      </c>
      <c r="M30" s="70" t="b">
        <f t="shared" si="1"/>
        <v>1</v>
      </c>
      <c r="N30" s="70" t="b">
        <f t="shared" si="1"/>
        <v>1</v>
      </c>
      <c r="O30" s="70" t="b">
        <f t="shared" si="1"/>
        <v>1</v>
      </c>
      <c r="P30" s="70" t="b">
        <f t="shared" si="1"/>
        <v>1</v>
      </c>
      <c r="Q30" s="70" t="b">
        <f t="shared" si="1"/>
        <v>1</v>
      </c>
      <c r="R30" s="70" t="b">
        <f t="shared" si="1"/>
        <v>1</v>
      </c>
      <c r="S30" s="70" t="b">
        <f t="shared" si="1"/>
        <v>1</v>
      </c>
      <c r="T30" s="70" t="b">
        <f t="shared" si="1"/>
        <v>1</v>
      </c>
      <c r="U30" s="70" t="b">
        <f t="shared" si="1"/>
        <v>0</v>
      </c>
      <c r="V30" s="70" t="b">
        <f t="shared" si="1"/>
        <v>1</v>
      </c>
      <c r="W30" s="70" t="b">
        <f t="shared" si="1"/>
        <v>1</v>
      </c>
      <c r="X30" s="70" t="b">
        <f t="shared" si="1"/>
        <v>1</v>
      </c>
      <c r="Y30" s="70" t="b">
        <f t="shared" si="1"/>
        <v>1</v>
      </c>
      <c r="Z30" s="70" t="b">
        <f t="shared" si="1"/>
        <v>1</v>
      </c>
      <c r="AA30" s="70" t="b">
        <f t="shared" si="1"/>
        <v>1</v>
      </c>
      <c r="AB30" s="70" t="b">
        <f t="shared" si="1"/>
        <v>0</v>
      </c>
      <c r="AC30" s="70" t="b">
        <f t="shared" si="1"/>
        <v>1</v>
      </c>
      <c r="AD30" s="70" t="b">
        <f t="shared" si="1"/>
        <v>1</v>
      </c>
      <c r="AE30" s="70" t="b">
        <f t="shared" si="1"/>
        <v>1</v>
      </c>
      <c r="AF30" s="70" t="b">
        <f t="shared" si="1"/>
        <v>1</v>
      </c>
      <c r="AG30" s="70" t="b">
        <f t="shared" si="1"/>
        <v>1</v>
      </c>
      <c r="AH30" s="70" t="b">
        <f t="shared" si="1"/>
        <v>1</v>
      </c>
      <c r="AI30" s="70" t="b">
        <f t="shared" si="1"/>
        <v>1</v>
      </c>
      <c r="AJ30" s="70" t="b">
        <f t="shared" si="1"/>
        <v>1</v>
      </c>
      <c r="AK30" s="70" t="b">
        <f t="shared" si="1"/>
        <v>1</v>
      </c>
      <c r="AL30" s="70" t="b">
        <f t="shared" si="1"/>
        <v>1</v>
      </c>
      <c r="AM30" s="70" t="b">
        <f t="shared" si="1"/>
        <v>1</v>
      </c>
      <c r="AN30" s="70" t="b">
        <f t="shared" si="1"/>
        <v>1</v>
      </c>
      <c r="AO30" s="70" t="b">
        <f t="shared" si="1"/>
        <v>1</v>
      </c>
      <c r="AP30" s="70" t="b">
        <f t="shared" si="1"/>
        <v>1</v>
      </c>
      <c r="AQ30" s="70"/>
      <c r="AR30" s="70"/>
      <c r="AS30" s="70" t="b">
        <f t="shared" si="1"/>
        <v>1</v>
      </c>
      <c r="AT30" s="70" t="b">
        <f t="shared" si="1"/>
        <v>1</v>
      </c>
      <c r="AU30" s="97"/>
      <c r="AV30" s="97"/>
    </row>
    <row r="31" spans="1:48" x14ac:dyDescent="0.25">
      <c r="B31" s="70"/>
      <c r="C31" s="70" t="b">
        <f>ISNUMBER(C10)</f>
        <v>1</v>
      </c>
      <c r="D31" s="70" t="b">
        <f t="shared" si="1"/>
        <v>1</v>
      </c>
      <c r="E31" s="70" t="b">
        <f t="shared" si="1"/>
        <v>1</v>
      </c>
      <c r="F31" s="70" t="b">
        <f t="shared" si="1"/>
        <v>1</v>
      </c>
      <c r="G31" s="70" t="b">
        <f t="shared" si="1"/>
        <v>1</v>
      </c>
      <c r="H31" s="70" t="b">
        <f t="shared" si="1"/>
        <v>1</v>
      </c>
      <c r="I31" s="70" t="b">
        <f t="shared" si="1"/>
        <v>1</v>
      </c>
      <c r="J31" s="70" t="b">
        <f t="shared" si="1"/>
        <v>1</v>
      </c>
      <c r="K31" s="70" t="b">
        <f t="shared" si="1"/>
        <v>1</v>
      </c>
      <c r="L31" s="70" t="b">
        <f t="shared" si="1"/>
        <v>1</v>
      </c>
      <c r="M31" s="70" t="b">
        <f t="shared" si="1"/>
        <v>1</v>
      </c>
      <c r="N31" s="70" t="b">
        <f t="shared" si="1"/>
        <v>1</v>
      </c>
      <c r="O31" s="70" t="b">
        <f t="shared" si="1"/>
        <v>1</v>
      </c>
      <c r="P31" s="70" t="b">
        <f t="shared" si="1"/>
        <v>1</v>
      </c>
      <c r="Q31" s="70" t="b">
        <f t="shared" si="1"/>
        <v>1</v>
      </c>
      <c r="R31" s="70" t="b">
        <f t="shared" si="1"/>
        <v>1</v>
      </c>
      <c r="S31" s="70" t="b">
        <f t="shared" si="1"/>
        <v>1</v>
      </c>
      <c r="T31" s="70" t="b">
        <f t="shared" si="1"/>
        <v>1</v>
      </c>
      <c r="U31" s="70" t="b">
        <f t="shared" si="1"/>
        <v>0</v>
      </c>
      <c r="V31" s="70" t="b">
        <f t="shared" si="1"/>
        <v>1</v>
      </c>
      <c r="W31" s="70" t="b">
        <f t="shared" si="1"/>
        <v>1</v>
      </c>
      <c r="X31" s="70" t="b">
        <f t="shared" si="1"/>
        <v>1</v>
      </c>
      <c r="Y31" s="70" t="b">
        <f t="shared" si="1"/>
        <v>1</v>
      </c>
      <c r="Z31" s="70" t="b">
        <f t="shared" si="1"/>
        <v>1</v>
      </c>
      <c r="AA31" s="70" t="b">
        <f t="shared" si="1"/>
        <v>1</v>
      </c>
      <c r="AB31" s="70" t="b">
        <f t="shared" si="1"/>
        <v>0</v>
      </c>
      <c r="AC31" s="70" t="b">
        <f t="shared" si="1"/>
        <v>1</v>
      </c>
      <c r="AD31" s="70" t="b">
        <f t="shared" si="1"/>
        <v>1</v>
      </c>
      <c r="AE31" s="70" t="b">
        <f t="shared" si="1"/>
        <v>1</v>
      </c>
      <c r="AF31" s="70" t="b">
        <f t="shared" si="1"/>
        <v>1</v>
      </c>
      <c r="AG31" s="70" t="b">
        <f t="shared" si="1"/>
        <v>1</v>
      </c>
      <c r="AH31" s="70" t="b">
        <f t="shared" si="1"/>
        <v>1</v>
      </c>
      <c r="AI31" s="70" t="b">
        <f t="shared" si="1"/>
        <v>1</v>
      </c>
      <c r="AJ31" s="70" t="b">
        <f t="shared" si="1"/>
        <v>1</v>
      </c>
      <c r="AK31" s="70" t="b">
        <f t="shared" si="1"/>
        <v>1</v>
      </c>
      <c r="AL31" s="70" t="b">
        <f t="shared" si="1"/>
        <v>1</v>
      </c>
      <c r="AM31" s="70" t="b">
        <f t="shared" si="1"/>
        <v>1</v>
      </c>
      <c r="AN31" s="70" t="b">
        <f t="shared" si="1"/>
        <v>1</v>
      </c>
      <c r="AO31" s="70" t="b">
        <f t="shared" si="1"/>
        <v>1</v>
      </c>
      <c r="AP31" s="70" t="b">
        <f t="shared" si="1"/>
        <v>1</v>
      </c>
      <c r="AQ31" s="70" t="b">
        <f t="shared" si="1"/>
        <v>1</v>
      </c>
      <c r="AR31" s="70" t="b">
        <f t="shared" si="1"/>
        <v>1</v>
      </c>
      <c r="AS31" s="70" t="b">
        <f t="shared" si="1"/>
        <v>1</v>
      </c>
      <c r="AT31" s="70" t="b">
        <f t="shared" si="1"/>
        <v>1</v>
      </c>
      <c r="AU31" s="97"/>
      <c r="AV31" s="97"/>
    </row>
    <row r="32" spans="1:48" x14ac:dyDescent="0.25">
      <c r="B32" s="70"/>
      <c r="C32" s="70" t="b">
        <f t="shared" si="1"/>
        <v>1</v>
      </c>
      <c r="D32" s="70" t="b">
        <f t="shared" si="1"/>
        <v>1</v>
      </c>
      <c r="E32" s="70" t="b">
        <f t="shared" si="1"/>
        <v>1</v>
      </c>
      <c r="F32" s="70" t="b">
        <f t="shared" si="1"/>
        <v>1</v>
      </c>
      <c r="G32" s="70" t="b">
        <f t="shared" si="1"/>
        <v>1</v>
      </c>
      <c r="H32" s="70" t="b">
        <f t="shared" si="1"/>
        <v>1</v>
      </c>
      <c r="I32" s="70" t="b">
        <f t="shared" si="1"/>
        <v>1</v>
      </c>
      <c r="J32" s="70" t="b">
        <f t="shared" si="1"/>
        <v>1</v>
      </c>
      <c r="K32" s="70" t="b">
        <f t="shared" si="1"/>
        <v>1</v>
      </c>
      <c r="L32" s="70" t="b">
        <f t="shared" si="1"/>
        <v>1</v>
      </c>
      <c r="M32" s="70" t="b">
        <f t="shared" si="1"/>
        <v>1</v>
      </c>
      <c r="N32" s="70" t="b">
        <f t="shared" si="1"/>
        <v>1</v>
      </c>
      <c r="O32" s="70" t="b">
        <f t="shared" si="1"/>
        <v>1</v>
      </c>
      <c r="P32" s="70" t="b">
        <f t="shared" si="1"/>
        <v>1</v>
      </c>
      <c r="Q32" s="70" t="b">
        <f t="shared" si="1"/>
        <v>1</v>
      </c>
      <c r="R32" s="70" t="b">
        <f t="shared" si="1"/>
        <v>1</v>
      </c>
      <c r="S32" s="70" t="b">
        <f t="shared" si="1"/>
        <v>1</v>
      </c>
      <c r="T32" s="70" t="b">
        <f t="shared" si="1"/>
        <v>1</v>
      </c>
      <c r="U32" s="70" t="b">
        <f t="shared" si="1"/>
        <v>0</v>
      </c>
      <c r="V32" s="70" t="b">
        <f t="shared" si="1"/>
        <v>1</v>
      </c>
      <c r="W32" s="70" t="b">
        <f t="shared" si="1"/>
        <v>1</v>
      </c>
      <c r="X32" s="70" t="b">
        <f t="shared" si="1"/>
        <v>1</v>
      </c>
      <c r="Y32" s="70" t="b">
        <f t="shared" si="1"/>
        <v>1</v>
      </c>
      <c r="Z32" s="70" t="b">
        <f t="shared" si="1"/>
        <v>1</v>
      </c>
      <c r="AA32" s="70" t="b">
        <f t="shared" si="1"/>
        <v>1</v>
      </c>
      <c r="AB32" s="70" t="b">
        <f t="shared" si="1"/>
        <v>0</v>
      </c>
      <c r="AC32" s="70" t="b">
        <f t="shared" si="1"/>
        <v>1</v>
      </c>
      <c r="AD32" s="70" t="b">
        <f t="shared" si="1"/>
        <v>1</v>
      </c>
      <c r="AE32" s="70" t="b">
        <f t="shared" si="1"/>
        <v>1</v>
      </c>
      <c r="AF32" s="70" t="b">
        <f t="shared" si="1"/>
        <v>1</v>
      </c>
      <c r="AG32" s="70" t="b">
        <f t="shared" si="1"/>
        <v>1</v>
      </c>
      <c r="AH32" s="70" t="b">
        <f t="shared" si="1"/>
        <v>1</v>
      </c>
      <c r="AI32" s="70" t="b">
        <f t="shared" si="1"/>
        <v>1</v>
      </c>
      <c r="AJ32" s="70" t="b">
        <f t="shared" si="1"/>
        <v>1</v>
      </c>
      <c r="AK32" s="70" t="b">
        <f t="shared" si="1"/>
        <v>1</v>
      </c>
      <c r="AL32" s="70" t="b">
        <f t="shared" si="1"/>
        <v>1</v>
      </c>
      <c r="AM32" s="70" t="b">
        <f t="shared" si="1"/>
        <v>1</v>
      </c>
      <c r="AN32" s="70" t="b">
        <f t="shared" si="1"/>
        <v>1</v>
      </c>
      <c r="AO32" s="70" t="b">
        <f t="shared" si="1"/>
        <v>1</v>
      </c>
      <c r="AP32" s="70" t="b">
        <f t="shared" si="1"/>
        <v>1</v>
      </c>
      <c r="AQ32" s="70" t="b">
        <f t="shared" ref="AQ32:AR32" si="2">ISNUMBER(AQ11)</f>
        <v>1</v>
      </c>
      <c r="AR32" s="70" t="b">
        <f t="shared" si="2"/>
        <v>1</v>
      </c>
      <c r="AS32" s="70" t="b">
        <f t="shared" si="1"/>
        <v>1</v>
      </c>
      <c r="AT32" s="70" t="b">
        <f t="shared" si="1"/>
        <v>1</v>
      </c>
      <c r="AU32" s="97"/>
      <c r="AV32" s="97"/>
    </row>
    <row r="33" spans="2:48" x14ac:dyDescent="0.25">
      <c r="B33" s="70"/>
      <c r="C33" s="70" t="b">
        <f t="shared" si="1"/>
        <v>1</v>
      </c>
      <c r="D33" s="70" t="b">
        <f t="shared" si="1"/>
        <v>1</v>
      </c>
      <c r="E33" s="70" t="b">
        <f t="shared" si="1"/>
        <v>1</v>
      </c>
      <c r="F33" s="70" t="b">
        <f t="shared" si="1"/>
        <v>1</v>
      </c>
      <c r="G33" s="70" t="b">
        <f t="shared" si="1"/>
        <v>1</v>
      </c>
      <c r="H33" s="70" t="b">
        <f t="shared" si="1"/>
        <v>1</v>
      </c>
      <c r="I33" s="70" t="b">
        <f t="shared" si="1"/>
        <v>1</v>
      </c>
      <c r="J33" s="70" t="b">
        <f t="shared" si="1"/>
        <v>1</v>
      </c>
      <c r="K33" s="70" t="b">
        <f t="shared" si="1"/>
        <v>1</v>
      </c>
      <c r="L33" s="70" t="b">
        <f t="shared" si="1"/>
        <v>1</v>
      </c>
      <c r="M33" s="70" t="b">
        <f t="shared" si="1"/>
        <v>1</v>
      </c>
      <c r="N33" s="70" t="b">
        <f t="shared" si="1"/>
        <v>1</v>
      </c>
      <c r="O33" s="70" t="b">
        <f t="shared" si="1"/>
        <v>1</v>
      </c>
      <c r="P33" s="70" t="b">
        <f t="shared" si="1"/>
        <v>1</v>
      </c>
      <c r="Q33" s="70" t="b">
        <f t="shared" si="1"/>
        <v>1</v>
      </c>
      <c r="R33" s="70" t="b">
        <f t="shared" si="1"/>
        <v>1</v>
      </c>
      <c r="S33" s="70" t="b">
        <f t="shared" si="1"/>
        <v>1</v>
      </c>
      <c r="T33" s="70" t="b">
        <f t="shared" si="1"/>
        <v>1</v>
      </c>
      <c r="U33" s="70" t="b">
        <f t="shared" si="1"/>
        <v>0</v>
      </c>
      <c r="V33" s="70" t="b">
        <f t="shared" si="1"/>
        <v>1</v>
      </c>
      <c r="W33" s="70" t="b">
        <f t="shared" si="1"/>
        <v>1</v>
      </c>
      <c r="X33" s="70" t="b">
        <f t="shared" si="1"/>
        <v>1</v>
      </c>
      <c r="Y33" s="70" t="b">
        <f t="shared" si="1"/>
        <v>1</v>
      </c>
      <c r="Z33" s="70" t="b">
        <f t="shared" si="1"/>
        <v>1</v>
      </c>
      <c r="AA33" s="70" t="b">
        <f t="shared" si="1"/>
        <v>1</v>
      </c>
      <c r="AB33" s="70" t="b">
        <f t="shared" si="1"/>
        <v>0</v>
      </c>
      <c r="AC33" s="70" t="b">
        <f t="shared" si="1"/>
        <v>1</v>
      </c>
      <c r="AD33" s="70" t="b">
        <f t="shared" si="1"/>
        <v>1</v>
      </c>
      <c r="AE33" s="70" t="b">
        <f t="shared" si="1"/>
        <v>1</v>
      </c>
      <c r="AF33" s="70" t="b">
        <f t="shared" si="1"/>
        <v>1</v>
      </c>
      <c r="AG33" s="70" t="b">
        <f t="shared" si="1"/>
        <v>1</v>
      </c>
      <c r="AH33" s="70" t="b">
        <f t="shared" si="1"/>
        <v>1</v>
      </c>
      <c r="AI33" s="70" t="b">
        <f t="shared" si="1"/>
        <v>1</v>
      </c>
      <c r="AJ33" s="70" t="b">
        <f t="shared" si="1"/>
        <v>1</v>
      </c>
      <c r="AK33" s="70" t="b">
        <f t="shared" si="1"/>
        <v>1</v>
      </c>
      <c r="AL33" s="70" t="b">
        <f t="shared" si="1"/>
        <v>1</v>
      </c>
      <c r="AM33" s="70" t="b">
        <f t="shared" si="1"/>
        <v>1</v>
      </c>
      <c r="AN33" s="70" t="b">
        <f t="shared" si="1"/>
        <v>1</v>
      </c>
      <c r="AO33" s="70" t="b">
        <f t="shared" si="1"/>
        <v>1</v>
      </c>
      <c r="AP33" s="70" t="b">
        <f t="shared" si="1"/>
        <v>1</v>
      </c>
      <c r="AQ33" s="70" t="b">
        <f t="shared" ref="AQ33:AR33" si="3">ISNUMBER(AQ12)</f>
        <v>1</v>
      </c>
      <c r="AR33" s="70" t="b">
        <f t="shared" si="3"/>
        <v>1</v>
      </c>
      <c r="AS33" s="70" t="b">
        <f t="shared" si="1"/>
        <v>1</v>
      </c>
      <c r="AT33" s="70" t="b">
        <f t="shared" si="1"/>
        <v>1</v>
      </c>
      <c r="AU33" s="97"/>
      <c r="AV33" s="97"/>
    </row>
    <row r="34" spans="2:48" x14ac:dyDescent="0.25">
      <c r="B34" s="70"/>
      <c r="C34" s="70" t="b">
        <f t="shared" si="1"/>
        <v>1</v>
      </c>
      <c r="D34" s="70" t="b">
        <f t="shared" si="1"/>
        <v>1</v>
      </c>
      <c r="E34" s="70" t="b">
        <f t="shared" si="1"/>
        <v>1</v>
      </c>
      <c r="F34" s="70" t="b">
        <f t="shared" si="1"/>
        <v>1</v>
      </c>
      <c r="G34" s="70" t="b">
        <f t="shared" si="1"/>
        <v>1</v>
      </c>
      <c r="H34" s="70" t="b">
        <f t="shared" si="1"/>
        <v>1</v>
      </c>
      <c r="I34" s="70" t="b">
        <f t="shared" si="1"/>
        <v>1</v>
      </c>
      <c r="J34" s="70" t="b">
        <f t="shared" si="1"/>
        <v>1</v>
      </c>
      <c r="K34" s="70" t="b">
        <f t="shared" si="1"/>
        <v>1</v>
      </c>
      <c r="L34" s="70" t="b">
        <f t="shared" si="1"/>
        <v>1</v>
      </c>
      <c r="M34" s="70" t="b">
        <f t="shared" si="1"/>
        <v>1</v>
      </c>
      <c r="N34" s="70" t="b">
        <f t="shared" si="1"/>
        <v>1</v>
      </c>
      <c r="O34" s="70" t="b">
        <f t="shared" si="1"/>
        <v>1</v>
      </c>
      <c r="P34" s="70" t="b">
        <f t="shared" si="1"/>
        <v>1</v>
      </c>
      <c r="Q34" s="70" t="b">
        <f t="shared" si="1"/>
        <v>1</v>
      </c>
      <c r="R34" s="70" t="b">
        <f t="shared" si="1"/>
        <v>1</v>
      </c>
      <c r="S34" s="70" t="b">
        <f t="shared" si="1"/>
        <v>1</v>
      </c>
      <c r="T34" s="70" t="b">
        <f t="shared" si="1"/>
        <v>1</v>
      </c>
      <c r="U34" s="70" t="b">
        <f t="shared" si="1"/>
        <v>0</v>
      </c>
      <c r="V34" s="70" t="b">
        <f t="shared" si="1"/>
        <v>1</v>
      </c>
      <c r="W34" s="70" t="b">
        <f t="shared" si="1"/>
        <v>1</v>
      </c>
      <c r="X34" s="70" t="b">
        <f t="shared" si="1"/>
        <v>1</v>
      </c>
      <c r="Y34" s="70" t="b">
        <f t="shared" si="1"/>
        <v>1</v>
      </c>
      <c r="Z34" s="70" t="b">
        <f t="shared" si="1"/>
        <v>1</v>
      </c>
      <c r="AA34" s="70" t="b">
        <f t="shared" si="1"/>
        <v>1</v>
      </c>
      <c r="AB34" s="70" t="b">
        <f t="shared" si="1"/>
        <v>0</v>
      </c>
      <c r="AC34" s="70" t="b">
        <f t="shared" si="1"/>
        <v>1</v>
      </c>
      <c r="AD34" s="70" t="b">
        <f t="shared" si="1"/>
        <v>1</v>
      </c>
      <c r="AE34" s="70" t="b">
        <f t="shared" si="1"/>
        <v>1</v>
      </c>
      <c r="AF34" s="70" t="b">
        <f t="shared" si="1"/>
        <v>1</v>
      </c>
      <c r="AG34" s="70" t="b">
        <f t="shared" si="1"/>
        <v>1</v>
      </c>
      <c r="AH34" s="70" t="b">
        <f t="shared" si="1"/>
        <v>1</v>
      </c>
      <c r="AI34" s="70" t="b">
        <f t="shared" si="1"/>
        <v>1</v>
      </c>
      <c r="AJ34" s="70" t="b">
        <f t="shared" si="1"/>
        <v>1</v>
      </c>
      <c r="AK34" s="70" t="b">
        <f t="shared" si="1"/>
        <v>1</v>
      </c>
      <c r="AL34" s="70" t="b">
        <f t="shared" si="1"/>
        <v>1</v>
      </c>
      <c r="AM34" s="70" t="b">
        <f t="shared" si="1"/>
        <v>1</v>
      </c>
      <c r="AN34" s="70" t="b">
        <f t="shared" si="1"/>
        <v>1</v>
      </c>
      <c r="AO34" s="70" t="b">
        <f t="shared" si="1"/>
        <v>1</v>
      </c>
      <c r="AP34" s="70" t="b">
        <f t="shared" si="1"/>
        <v>1</v>
      </c>
      <c r="AQ34" s="70" t="b">
        <f t="shared" ref="AQ34:AR34" si="4">ISNUMBER(AQ13)</f>
        <v>1</v>
      </c>
      <c r="AR34" s="70" t="b">
        <f t="shared" si="4"/>
        <v>1</v>
      </c>
      <c r="AS34" s="70" t="b">
        <f t="shared" si="1"/>
        <v>1</v>
      </c>
      <c r="AT34" s="70" t="b">
        <f t="shared" si="1"/>
        <v>1</v>
      </c>
      <c r="AU34" s="97"/>
      <c r="AV34" s="97"/>
    </row>
    <row r="35" spans="2:48" x14ac:dyDescent="0.25">
      <c r="B35" s="70"/>
      <c r="C35" s="70" t="b">
        <f t="shared" si="1"/>
        <v>1</v>
      </c>
      <c r="D35" s="70" t="b">
        <f t="shared" si="1"/>
        <v>1</v>
      </c>
      <c r="E35" s="70" t="b">
        <f t="shared" si="1"/>
        <v>1</v>
      </c>
      <c r="F35" s="70" t="b">
        <f t="shared" si="1"/>
        <v>1</v>
      </c>
      <c r="G35" s="70" t="b">
        <f t="shared" si="1"/>
        <v>1</v>
      </c>
      <c r="H35" s="70" t="b">
        <f t="shared" si="1"/>
        <v>1</v>
      </c>
      <c r="I35" s="70" t="b">
        <f t="shared" si="1"/>
        <v>1</v>
      </c>
      <c r="J35" s="70" t="b">
        <f t="shared" si="1"/>
        <v>1</v>
      </c>
      <c r="K35" s="70" t="b">
        <f t="shared" si="1"/>
        <v>1</v>
      </c>
      <c r="L35" s="70" t="b">
        <f t="shared" si="1"/>
        <v>1</v>
      </c>
      <c r="M35" s="70" t="b">
        <f t="shared" si="1"/>
        <v>1</v>
      </c>
      <c r="N35" s="70" t="b">
        <f t="shared" si="1"/>
        <v>1</v>
      </c>
      <c r="O35" s="70" t="b">
        <f t="shared" si="1"/>
        <v>1</v>
      </c>
      <c r="P35" s="70" t="b">
        <f t="shared" si="1"/>
        <v>1</v>
      </c>
      <c r="Q35" s="70" t="b">
        <f t="shared" si="1"/>
        <v>1</v>
      </c>
      <c r="R35" s="70" t="b">
        <f t="shared" ref="R35:AT35" si="5">ISNUMBER(R14)</f>
        <v>1</v>
      </c>
      <c r="S35" s="70" t="b">
        <f t="shared" si="5"/>
        <v>1</v>
      </c>
      <c r="T35" s="70" t="b">
        <f t="shared" si="5"/>
        <v>1</v>
      </c>
      <c r="U35" s="70" t="b">
        <f t="shared" si="5"/>
        <v>0</v>
      </c>
      <c r="V35" s="70" t="b">
        <f t="shared" si="5"/>
        <v>1</v>
      </c>
      <c r="W35" s="70" t="b">
        <f t="shared" si="5"/>
        <v>1</v>
      </c>
      <c r="X35" s="70" t="b">
        <f t="shared" si="5"/>
        <v>1</v>
      </c>
      <c r="Y35" s="70" t="b">
        <f t="shared" si="5"/>
        <v>1</v>
      </c>
      <c r="Z35" s="70" t="b">
        <f t="shared" si="5"/>
        <v>1</v>
      </c>
      <c r="AA35" s="70" t="b">
        <f t="shared" si="5"/>
        <v>1</v>
      </c>
      <c r="AB35" s="70" t="b">
        <f t="shared" si="5"/>
        <v>0</v>
      </c>
      <c r="AC35" s="70" t="b">
        <f t="shared" si="5"/>
        <v>1</v>
      </c>
      <c r="AD35" s="70" t="b">
        <f t="shared" si="5"/>
        <v>1</v>
      </c>
      <c r="AE35" s="70" t="b">
        <f t="shared" si="5"/>
        <v>1</v>
      </c>
      <c r="AF35" s="70" t="b">
        <f t="shared" si="5"/>
        <v>1</v>
      </c>
      <c r="AG35" s="70" t="b">
        <f t="shared" si="5"/>
        <v>1</v>
      </c>
      <c r="AH35" s="70" t="b">
        <f t="shared" si="5"/>
        <v>1</v>
      </c>
      <c r="AI35" s="70" t="b">
        <f t="shared" si="5"/>
        <v>1</v>
      </c>
      <c r="AJ35" s="70" t="b">
        <f t="shared" si="5"/>
        <v>1</v>
      </c>
      <c r="AK35" s="70" t="b">
        <f t="shared" si="5"/>
        <v>1</v>
      </c>
      <c r="AL35" s="70" t="b">
        <f t="shared" si="5"/>
        <v>1</v>
      </c>
      <c r="AM35" s="70" t="b">
        <f t="shared" si="5"/>
        <v>1</v>
      </c>
      <c r="AN35" s="70" t="b">
        <f t="shared" si="5"/>
        <v>1</v>
      </c>
      <c r="AO35" s="70" t="b">
        <f t="shared" si="5"/>
        <v>1</v>
      </c>
      <c r="AP35" s="70" t="b">
        <f t="shared" si="5"/>
        <v>1</v>
      </c>
      <c r="AQ35" s="70" t="b">
        <f t="shared" si="5"/>
        <v>1</v>
      </c>
      <c r="AR35" s="70" t="b">
        <f t="shared" si="5"/>
        <v>1</v>
      </c>
      <c r="AS35" s="70" t="b">
        <f t="shared" si="5"/>
        <v>1</v>
      </c>
      <c r="AT35" s="70" t="b">
        <f t="shared" si="5"/>
        <v>1</v>
      </c>
      <c r="AU35" s="97"/>
      <c r="AV35" s="97"/>
    </row>
    <row r="36" spans="2:48" x14ac:dyDescent="0.25">
      <c r="B36" s="70"/>
      <c r="C36" s="70" t="b">
        <f t="shared" ref="C36:AT41" si="6">ISNUMBER(C15)</f>
        <v>1</v>
      </c>
      <c r="D36" s="70" t="b">
        <f t="shared" si="6"/>
        <v>1</v>
      </c>
      <c r="E36" s="70" t="b">
        <f t="shared" si="6"/>
        <v>1</v>
      </c>
      <c r="F36" s="70" t="b">
        <f t="shared" si="6"/>
        <v>1</v>
      </c>
      <c r="G36" s="70" t="b">
        <f t="shared" si="6"/>
        <v>1</v>
      </c>
      <c r="H36" s="70" t="b">
        <f t="shared" si="6"/>
        <v>1</v>
      </c>
      <c r="I36" s="70" t="b">
        <f t="shared" si="6"/>
        <v>1</v>
      </c>
      <c r="J36" s="70" t="b">
        <f t="shared" si="6"/>
        <v>1</v>
      </c>
      <c r="K36" s="70" t="b">
        <f t="shared" si="6"/>
        <v>1</v>
      </c>
      <c r="L36" s="70" t="b">
        <f t="shared" si="6"/>
        <v>1</v>
      </c>
      <c r="M36" s="70" t="b">
        <f t="shared" si="6"/>
        <v>1</v>
      </c>
      <c r="N36" s="70" t="b">
        <f t="shared" si="6"/>
        <v>1</v>
      </c>
      <c r="O36" s="70" t="b">
        <f t="shared" si="6"/>
        <v>1</v>
      </c>
      <c r="P36" s="70" t="b">
        <f t="shared" si="6"/>
        <v>1</v>
      </c>
      <c r="Q36" s="70" t="b">
        <f t="shared" si="6"/>
        <v>1</v>
      </c>
      <c r="R36" s="70" t="b">
        <f t="shared" si="6"/>
        <v>1</v>
      </c>
      <c r="S36" s="70" t="b">
        <f t="shared" si="6"/>
        <v>1</v>
      </c>
      <c r="T36" s="70" t="b">
        <f t="shared" si="6"/>
        <v>1</v>
      </c>
      <c r="U36" s="70" t="b">
        <f t="shared" si="6"/>
        <v>0</v>
      </c>
      <c r="V36" s="70" t="b">
        <f t="shared" si="6"/>
        <v>1</v>
      </c>
      <c r="W36" s="70" t="b">
        <f t="shared" si="6"/>
        <v>1</v>
      </c>
      <c r="X36" s="70" t="b">
        <f t="shared" si="6"/>
        <v>1</v>
      </c>
      <c r="Y36" s="70" t="b">
        <f t="shared" si="6"/>
        <v>1</v>
      </c>
      <c r="Z36" s="70" t="b">
        <f t="shared" si="6"/>
        <v>1</v>
      </c>
      <c r="AA36" s="70" t="b">
        <f t="shared" si="6"/>
        <v>1</v>
      </c>
      <c r="AB36" s="70" t="b">
        <f t="shared" si="6"/>
        <v>0</v>
      </c>
      <c r="AC36" s="70" t="b">
        <f t="shared" si="6"/>
        <v>1</v>
      </c>
      <c r="AD36" s="70" t="b">
        <f t="shared" si="6"/>
        <v>1</v>
      </c>
      <c r="AE36" s="70" t="b">
        <f t="shared" si="6"/>
        <v>1</v>
      </c>
      <c r="AF36" s="70" t="b">
        <f t="shared" si="6"/>
        <v>1</v>
      </c>
      <c r="AG36" s="70" t="b">
        <f t="shared" si="6"/>
        <v>1</v>
      </c>
      <c r="AH36" s="70" t="b">
        <f t="shared" si="6"/>
        <v>1</v>
      </c>
      <c r="AI36" s="70" t="b">
        <f t="shared" si="6"/>
        <v>1</v>
      </c>
      <c r="AJ36" s="70" t="b">
        <f t="shared" si="6"/>
        <v>1</v>
      </c>
      <c r="AK36" s="70" t="b">
        <f t="shared" si="6"/>
        <v>1</v>
      </c>
      <c r="AL36" s="70" t="b">
        <f t="shared" si="6"/>
        <v>1</v>
      </c>
      <c r="AM36" s="70" t="b">
        <f t="shared" si="6"/>
        <v>1</v>
      </c>
      <c r="AN36" s="70" t="b">
        <f t="shared" si="6"/>
        <v>1</v>
      </c>
      <c r="AO36" s="70" t="b">
        <f t="shared" si="6"/>
        <v>1</v>
      </c>
      <c r="AP36" s="70" t="b">
        <f t="shared" si="6"/>
        <v>1</v>
      </c>
      <c r="AQ36" s="70" t="b">
        <f t="shared" si="6"/>
        <v>1</v>
      </c>
      <c r="AR36" s="70" t="b">
        <f t="shared" si="6"/>
        <v>1</v>
      </c>
      <c r="AS36" s="70" t="b">
        <f t="shared" si="6"/>
        <v>1</v>
      </c>
      <c r="AT36" s="70" t="b">
        <f t="shared" si="6"/>
        <v>1</v>
      </c>
      <c r="AU36" s="97"/>
      <c r="AV36" s="97"/>
    </row>
    <row r="37" spans="2:48" x14ac:dyDescent="0.25">
      <c r="B37" s="70"/>
      <c r="C37" s="70" t="b">
        <f t="shared" si="6"/>
        <v>1</v>
      </c>
      <c r="D37" s="70" t="b">
        <f t="shared" si="6"/>
        <v>1</v>
      </c>
      <c r="E37" s="70" t="b">
        <f t="shared" si="6"/>
        <v>1</v>
      </c>
      <c r="F37" s="70" t="b">
        <f t="shared" si="6"/>
        <v>1</v>
      </c>
      <c r="G37" s="70" t="b">
        <f t="shared" si="6"/>
        <v>1</v>
      </c>
      <c r="H37" s="70" t="b">
        <f t="shared" si="6"/>
        <v>1</v>
      </c>
      <c r="I37" s="70" t="b">
        <f t="shared" si="6"/>
        <v>1</v>
      </c>
      <c r="J37" s="70" t="b">
        <f t="shared" si="6"/>
        <v>1</v>
      </c>
      <c r="K37" s="70" t="b">
        <f t="shared" si="6"/>
        <v>1</v>
      </c>
      <c r="L37" s="70" t="b">
        <f t="shared" si="6"/>
        <v>1</v>
      </c>
      <c r="M37" s="70" t="b">
        <f t="shared" si="6"/>
        <v>1</v>
      </c>
      <c r="N37" s="70" t="b">
        <f t="shared" si="6"/>
        <v>1</v>
      </c>
      <c r="O37" s="70" t="b">
        <f t="shared" si="6"/>
        <v>1</v>
      </c>
      <c r="P37" s="70" t="b">
        <f t="shared" si="6"/>
        <v>1</v>
      </c>
      <c r="Q37" s="70" t="b">
        <f t="shared" si="6"/>
        <v>1</v>
      </c>
      <c r="R37" s="70" t="b">
        <f t="shared" si="6"/>
        <v>1</v>
      </c>
      <c r="S37" s="70" t="b">
        <f t="shared" si="6"/>
        <v>1</v>
      </c>
      <c r="T37" s="70" t="b">
        <f t="shared" si="6"/>
        <v>1</v>
      </c>
      <c r="U37" s="70" t="b">
        <f t="shared" si="6"/>
        <v>0</v>
      </c>
      <c r="V37" s="70" t="b">
        <f t="shared" si="6"/>
        <v>1</v>
      </c>
      <c r="W37" s="70" t="b">
        <f t="shared" si="6"/>
        <v>1</v>
      </c>
      <c r="X37" s="70" t="b">
        <f t="shared" si="6"/>
        <v>1</v>
      </c>
      <c r="Y37" s="70" t="b">
        <f t="shared" si="6"/>
        <v>1</v>
      </c>
      <c r="Z37" s="70" t="b">
        <f t="shared" si="6"/>
        <v>1</v>
      </c>
      <c r="AA37" s="70" t="b">
        <f t="shared" si="6"/>
        <v>1</v>
      </c>
      <c r="AB37" s="70" t="b">
        <f t="shared" si="6"/>
        <v>0</v>
      </c>
      <c r="AC37" s="70" t="b">
        <f t="shared" si="6"/>
        <v>1</v>
      </c>
      <c r="AD37" s="70" t="b">
        <f t="shared" si="6"/>
        <v>1</v>
      </c>
      <c r="AE37" s="70" t="b">
        <f t="shared" si="6"/>
        <v>1</v>
      </c>
      <c r="AF37" s="70" t="b">
        <f t="shared" si="6"/>
        <v>1</v>
      </c>
      <c r="AG37" s="70" t="b">
        <f t="shared" si="6"/>
        <v>1</v>
      </c>
      <c r="AH37" s="70" t="b">
        <f t="shared" si="6"/>
        <v>1</v>
      </c>
      <c r="AI37" s="70" t="b">
        <f t="shared" si="6"/>
        <v>1</v>
      </c>
      <c r="AJ37" s="70" t="b">
        <f t="shared" si="6"/>
        <v>1</v>
      </c>
      <c r="AK37" s="70" t="b">
        <f t="shared" si="6"/>
        <v>1</v>
      </c>
      <c r="AL37" s="70" t="b">
        <f t="shared" si="6"/>
        <v>1</v>
      </c>
      <c r="AM37" s="70" t="b">
        <f t="shared" si="6"/>
        <v>1</v>
      </c>
      <c r="AN37" s="70" t="b">
        <f t="shared" si="6"/>
        <v>1</v>
      </c>
      <c r="AO37" s="70" t="b">
        <f t="shared" si="6"/>
        <v>1</v>
      </c>
      <c r="AP37" s="70" t="b">
        <f t="shared" si="6"/>
        <v>1</v>
      </c>
      <c r="AQ37" s="70" t="b">
        <f t="shared" si="6"/>
        <v>1</v>
      </c>
      <c r="AR37" s="70" t="b">
        <f t="shared" si="6"/>
        <v>1</v>
      </c>
      <c r="AS37" s="70" t="b">
        <f t="shared" si="6"/>
        <v>1</v>
      </c>
      <c r="AT37" s="70" t="b">
        <f t="shared" si="6"/>
        <v>1</v>
      </c>
      <c r="AU37" s="97"/>
      <c r="AV37" s="97"/>
    </row>
    <row r="38" spans="2:48" x14ac:dyDescent="0.25">
      <c r="B38" s="71"/>
      <c r="C38" s="70" t="b">
        <f t="shared" si="6"/>
        <v>1</v>
      </c>
      <c r="D38" s="70" t="b">
        <f t="shared" si="6"/>
        <v>1</v>
      </c>
      <c r="E38" s="70" t="b">
        <f t="shared" si="6"/>
        <v>1</v>
      </c>
      <c r="F38" s="70" t="b">
        <f t="shared" si="6"/>
        <v>1</v>
      </c>
      <c r="G38" s="70" t="b">
        <f t="shared" si="6"/>
        <v>1</v>
      </c>
      <c r="H38" s="70" t="b">
        <f t="shared" si="6"/>
        <v>1</v>
      </c>
      <c r="I38" s="70" t="b">
        <f t="shared" si="6"/>
        <v>1</v>
      </c>
      <c r="J38" s="70" t="b">
        <f t="shared" si="6"/>
        <v>1</v>
      </c>
      <c r="K38" s="70" t="b">
        <f t="shared" si="6"/>
        <v>1</v>
      </c>
      <c r="L38" s="70" t="b">
        <f t="shared" si="6"/>
        <v>1</v>
      </c>
      <c r="M38" s="70" t="b">
        <f t="shared" si="6"/>
        <v>1</v>
      </c>
      <c r="N38" s="70" t="b">
        <f t="shared" si="6"/>
        <v>1</v>
      </c>
      <c r="O38" s="70" t="b">
        <f t="shared" si="6"/>
        <v>1</v>
      </c>
      <c r="P38" s="70" t="b">
        <f t="shared" si="6"/>
        <v>1</v>
      </c>
      <c r="Q38" s="70" t="b">
        <f t="shared" si="6"/>
        <v>1</v>
      </c>
      <c r="R38" s="70" t="b">
        <f t="shared" si="6"/>
        <v>1</v>
      </c>
      <c r="S38" s="70" t="b">
        <f t="shared" si="6"/>
        <v>1</v>
      </c>
      <c r="T38" s="70" t="b">
        <f t="shared" si="6"/>
        <v>1</v>
      </c>
      <c r="U38" s="70" t="b">
        <f t="shared" si="6"/>
        <v>0</v>
      </c>
      <c r="V38" s="70" t="b">
        <f t="shared" si="6"/>
        <v>1</v>
      </c>
      <c r="W38" s="70" t="b">
        <f t="shared" si="6"/>
        <v>1</v>
      </c>
      <c r="X38" s="70" t="b">
        <f t="shared" si="6"/>
        <v>1</v>
      </c>
      <c r="Y38" s="70" t="b">
        <f t="shared" si="6"/>
        <v>1</v>
      </c>
      <c r="Z38" s="70" t="b">
        <f t="shared" si="6"/>
        <v>1</v>
      </c>
      <c r="AA38" s="70" t="b">
        <f t="shared" si="6"/>
        <v>1</v>
      </c>
      <c r="AB38" s="70" t="b">
        <f t="shared" si="6"/>
        <v>0</v>
      </c>
      <c r="AC38" s="70" t="b">
        <f t="shared" si="6"/>
        <v>1</v>
      </c>
      <c r="AD38" s="70" t="b">
        <f t="shared" si="6"/>
        <v>1</v>
      </c>
      <c r="AE38" s="70" t="b">
        <f t="shared" si="6"/>
        <v>1</v>
      </c>
      <c r="AF38" s="70" t="b">
        <f t="shared" si="6"/>
        <v>1</v>
      </c>
      <c r="AG38" s="70" t="b">
        <f t="shared" si="6"/>
        <v>1</v>
      </c>
      <c r="AH38" s="70" t="b">
        <f t="shared" si="6"/>
        <v>1</v>
      </c>
      <c r="AI38" s="70" t="b">
        <f t="shared" si="6"/>
        <v>1</v>
      </c>
      <c r="AJ38" s="70" t="b">
        <f t="shared" si="6"/>
        <v>1</v>
      </c>
      <c r="AK38" s="70" t="b">
        <f t="shared" si="6"/>
        <v>1</v>
      </c>
      <c r="AL38" s="70" t="b">
        <f t="shared" si="6"/>
        <v>1</v>
      </c>
      <c r="AM38" s="70" t="b">
        <f t="shared" si="6"/>
        <v>1</v>
      </c>
      <c r="AN38" s="70" t="b">
        <f t="shared" si="6"/>
        <v>1</v>
      </c>
      <c r="AO38" s="70" t="b">
        <f t="shared" si="6"/>
        <v>1</v>
      </c>
      <c r="AP38" s="70" t="b">
        <f t="shared" si="6"/>
        <v>1</v>
      </c>
      <c r="AQ38" s="70" t="b">
        <f t="shared" si="6"/>
        <v>1</v>
      </c>
      <c r="AR38" s="70" t="b">
        <f t="shared" si="6"/>
        <v>1</v>
      </c>
      <c r="AS38" s="70" t="b">
        <f t="shared" si="6"/>
        <v>1</v>
      </c>
      <c r="AT38" s="70" t="b">
        <f t="shared" si="6"/>
        <v>1</v>
      </c>
      <c r="AU38" s="97"/>
      <c r="AV38" s="97"/>
    </row>
    <row r="39" spans="2:48" x14ac:dyDescent="0.25">
      <c r="B39" s="71"/>
      <c r="C39" s="70" t="b">
        <f t="shared" si="6"/>
        <v>1</v>
      </c>
      <c r="D39" s="70" t="b">
        <f t="shared" si="6"/>
        <v>1</v>
      </c>
      <c r="E39" s="70" t="b">
        <f t="shared" si="6"/>
        <v>1</v>
      </c>
      <c r="F39" s="70" t="b">
        <f t="shared" si="6"/>
        <v>1</v>
      </c>
      <c r="G39" s="70" t="b">
        <f t="shared" si="6"/>
        <v>1</v>
      </c>
      <c r="H39" s="70" t="b">
        <f t="shared" si="6"/>
        <v>1</v>
      </c>
      <c r="I39" s="70" t="b">
        <f t="shared" si="6"/>
        <v>1</v>
      </c>
      <c r="J39" s="70" t="b">
        <f t="shared" si="6"/>
        <v>1</v>
      </c>
      <c r="K39" s="70" t="b">
        <f t="shared" si="6"/>
        <v>1</v>
      </c>
      <c r="L39" s="70" t="b">
        <f t="shared" si="6"/>
        <v>1</v>
      </c>
      <c r="M39" s="70" t="b">
        <f t="shared" si="6"/>
        <v>1</v>
      </c>
      <c r="N39" s="70" t="b">
        <f t="shared" si="6"/>
        <v>1</v>
      </c>
      <c r="O39" s="70" t="b">
        <f t="shared" si="6"/>
        <v>1</v>
      </c>
      <c r="P39" s="70" t="b">
        <f t="shared" si="6"/>
        <v>1</v>
      </c>
      <c r="Q39" s="70" t="b">
        <f t="shared" si="6"/>
        <v>1</v>
      </c>
      <c r="R39" s="70" t="b">
        <f t="shared" si="6"/>
        <v>1</v>
      </c>
      <c r="S39" s="70" t="b">
        <f t="shared" si="6"/>
        <v>1</v>
      </c>
      <c r="T39" s="70" t="b">
        <f t="shared" si="6"/>
        <v>1</v>
      </c>
      <c r="U39" s="70" t="b">
        <f t="shared" si="6"/>
        <v>0</v>
      </c>
      <c r="V39" s="70" t="b">
        <f t="shared" si="6"/>
        <v>1</v>
      </c>
      <c r="W39" s="70" t="b">
        <f t="shared" si="6"/>
        <v>1</v>
      </c>
      <c r="X39" s="70" t="b">
        <f t="shared" si="6"/>
        <v>1</v>
      </c>
      <c r="Y39" s="70" t="b">
        <f t="shared" si="6"/>
        <v>1</v>
      </c>
      <c r="Z39" s="70" t="b">
        <f t="shared" si="6"/>
        <v>1</v>
      </c>
      <c r="AA39" s="70" t="b">
        <f t="shared" si="6"/>
        <v>1</v>
      </c>
      <c r="AB39" s="70" t="b">
        <f t="shared" si="6"/>
        <v>0</v>
      </c>
      <c r="AC39" s="70" t="b">
        <f t="shared" si="6"/>
        <v>1</v>
      </c>
      <c r="AD39" s="70" t="b">
        <f t="shared" si="6"/>
        <v>1</v>
      </c>
      <c r="AE39" s="70" t="b">
        <f t="shared" si="6"/>
        <v>1</v>
      </c>
      <c r="AF39" s="70" t="b">
        <f t="shared" si="6"/>
        <v>1</v>
      </c>
      <c r="AG39" s="70" t="b">
        <f t="shared" si="6"/>
        <v>1</v>
      </c>
      <c r="AH39" s="70" t="b">
        <f t="shared" si="6"/>
        <v>1</v>
      </c>
      <c r="AI39" s="70" t="b">
        <f t="shared" si="6"/>
        <v>1</v>
      </c>
      <c r="AJ39" s="70" t="b">
        <f t="shared" si="6"/>
        <v>1</v>
      </c>
      <c r="AK39" s="70" t="b">
        <f t="shared" si="6"/>
        <v>1</v>
      </c>
      <c r="AL39" s="70" t="b">
        <f t="shared" si="6"/>
        <v>1</v>
      </c>
      <c r="AM39" s="70" t="b">
        <f t="shared" si="6"/>
        <v>1</v>
      </c>
      <c r="AN39" s="70" t="b">
        <f t="shared" si="6"/>
        <v>1</v>
      </c>
      <c r="AO39" s="70" t="b">
        <f t="shared" si="6"/>
        <v>1</v>
      </c>
      <c r="AP39" s="70" t="b">
        <f t="shared" si="6"/>
        <v>1</v>
      </c>
      <c r="AQ39" s="70" t="b">
        <f t="shared" si="6"/>
        <v>1</v>
      </c>
      <c r="AR39" s="70" t="b">
        <f t="shared" si="6"/>
        <v>1</v>
      </c>
      <c r="AS39" s="70" t="b">
        <f t="shared" si="6"/>
        <v>1</v>
      </c>
      <c r="AT39" s="70" t="b">
        <f t="shared" si="6"/>
        <v>1</v>
      </c>
      <c r="AU39" s="97"/>
      <c r="AV39" s="97"/>
    </row>
    <row r="40" spans="2:48" x14ac:dyDescent="0.25">
      <c r="B40" s="71"/>
      <c r="C40" s="70" t="b">
        <f t="shared" si="6"/>
        <v>1</v>
      </c>
      <c r="D40" s="70" t="b">
        <f t="shared" si="6"/>
        <v>1</v>
      </c>
      <c r="E40" s="70" t="b">
        <f t="shared" si="6"/>
        <v>1</v>
      </c>
      <c r="F40" s="70" t="b">
        <f t="shared" si="6"/>
        <v>1</v>
      </c>
      <c r="G40" s="70" t="b">
        <f t="shared" si="6"/>
        <v>1</v>
      </c>
      <c r="H40" s="70" t="b">
        <f t="shared" si="6"/>
        <v>1</v>
      </c>
      <c r="I40" s="70" t="b">
        <f t="shared" si="6"/>
        <v>1</v>
      </c>
      <c r="J40" s="70" t="b">
        <f t="shared" si="6"/>
        <v>1</v>
      </c>
      <c r="K40" s="70" t="b">
        <f t="shared" si="6"/>
        <v>1</v>
      </c>
      <c r="L40" s="70" t="b">
        <f t="shared" si="6"/>
        <v>1</v>
      </c>
      <c r="M40" s="70" t="b">
        <f t="shared" si="6"/>
        <v>1</v>
      </c>
      <c r="N40" s="70" t="b">
        <f t="shared" si="6"/>
        <v>1</v>
      </c>
      <c r="O40" s="70" t="b">
        <f t="shared" si="6"/>
        <v>1</v>
      </c>
      <c r="P40" s="70" t="b">
        <f t="shared" si="6"/>
        <v>1</v>
      </c>
      <c r="Q40" s="70" t="b">
        <f t="shared" si="6"/>
        <v>1</v>
      </c>
      <c r="R40" s="70" t="b">
        <f t="shared" si="6"/>
        <v>1</v>
      </c>
      <c r="S40" s="70" t="b">
        <f t="shared" si="6"/>
        <v>1</v>
      </c>
      <c r="T40" s="70" t="b">
        <f t="shared" si="6"/>
        <v>1</v>
      </c>
      <c r="U40" s="70" t="b">
        <f t="shared" si="6"/>
        <v>0</v>
      </c>
      <c r="V40" s="70" t="b">
        <f t="shared" si="6"/>
        <v>1</v>
      </c>
      <c r="W40" s="70" t="b">
        <f t="shared" si="6"/>
        <v>1</v>
      </c>
      <c r="X40" s="70" t="b">
        <f t="shared" si="6"/>
        <v>1</v>
      </c>
      <c r="Y40" s="70" t="b">
        <f t="shared" si="6"/>
        <v>1</v>
      </c>
      <c r="Z40" s="70" t="b">
        <f t="shared" si="6"/>
        <v>1</v>
      </c>
      <c r="AA40" s="70" t="b">
        <f t="shared" si="6"/>
        <v>1</v>
      </c>
      <c r="AB40" s="70" t="b">
        <f t="shared" si="6"/>
        <v>0</v>
      </c>
      <c r="AC40" s="70" t="b">
        <f t="shared" si="6"/>
        <v>1</v>
      </c>
      <c r="AD40" s="70" t="b">
        <f t="shared" si="6"/>
        <v>1</v>
      </c>
      <c r="AE40" s="70" t="b">
        <f t="shared" si="6"/>
        <v>1</v>
      </c>
      <c r="AF40" s="70" t="b">
        <f t="shared" si="6"/>
        <v>1</v>
      </c>
      <c r="AG40" s="70" t="b">
        <f t="shared" si="6"/>
        <v>1</v>
      </c>
      <c r="AH40" s="70" t="b">
        <f t="shared" si="6"/>
        <v>1</v>
      </c>
      <c r="AI40" s="70" t="b">
        <f t="shared" si="6"/>
        <v>1</v>
      </c>
      <c r="AJ40" s="70" t="b">
        <f t="shared" si="6"/>
        <v>1</v>
      </c>
      <c r="AK40" s="70" t="b">
        <f t="shared" si="6"/>
        <v>1</v>
      </c>
      <c r="AL40" s="70" t="b">
        <f t="shared" si="6"/>
        <v>1</v>
      </c>
      <c r="AM40" s="70" t="b">
        <f t="shared" si="6"/>
        <v>1</v>
      </c>
      <c r="AN40" s="70" t="b">
        <f t="shared" si="6"/>
        <v>1</v>
      </c>
      <c r="AO40" s="70" t="b">
        <f t="shared" si="6"/>
        <v>1</v>
      </c>
      <c r="AP40" s="70" t="b">
        <f t="shared" si="6"/>
        <v>1</v>
      </c>
      <c r="AQ40" s="70" t="b">
        <f t="shared" si="6"/>
        <v>1</v>
      </c>
      <c r="AR40" s="70" t="b">
        <f t="shared" si="6"/>
        <v>1</v>
      </c>
      <c r="AS40" s="70" t="b">
        <f t="shared" si="6"/>
        <v>1</v>
      </c>
      <c r="AT40" s="70" t="b">
        <f t="shared" si="6"/>
        <v>1</v>
      </c>
      <c r="AU40" s="97"/>
      <c r="AV40" s="97"/>
    </row>
    <row r="41" spans="2:48" x14ac:dyDescent="0.25">
      <c r="B41" s="71"/>
      <c r="C41" s="70" t="b">
        <f t="shared" si="6"/>
        <v>1</v>
      </c>
      <c r="D41" s="70" t="b">
        <f t="shared" si="6"/>
        <v>1</v>
      </c>
      <c r="E41" s="70" t="b">
        <f t="shared" si="6"/>
        <v>1</v>
      </c>
      <c r="F41" s="70" t="b">
        <f t="shared" si="6"/>
        <v>1</v>
      </c>
      <c r="G41" s="70" t="b">
        <f t="shared" si="6"/>
        <v>1</v>
      </c>
      <c r="H41" s="70" t="b">
        <f t="shared" si="6"/>
        <v>1</v>
      </c>
      <c r="I41" s="70" t="b">
        <f t="shared" si="6"/>
        <v>1</v>
      </c>
      <c r="J41" s="70" t="b">
        <f t="shared" si="6"/>
        <v>1</v>
      </c>
      <c r="K41" s="70" t="b">
        <f t="shared" si="6"/>
        <v>1</v>
      </c>
      <c r="L41" s="70" t="b">
        <f t="shared" si="6"/>
        <v>1</v>
      </c>
      <c r="M41" s="70" t="b">
        <f t="shared" si="6"/>
        <v>1</v>
      </c>
      <c r="N41" s="70" t="b">
        <f t="shared" si="6"/>
        <v>1</v>
      </c>
      <c r="O41" s="70" t="b">
        <f t="shared" si="6"/>
        <v>1</v>
      </c>
      <c r="P41" s="70" t="b">
        <f t="shared" si="6"/>
        <v>1</v>
      </c>
      <c r="Q41" s="70" t="b">
        <f t="shared" si="6"/>
        <v>1</v>
      </c>
      <c r="R41" s="70" t="b">
        <f t="shared" ref="D41:AT42" si="7">ISNUMBER(R20)</f>
        <v>1</v>
      </c>
      <c r="S41" s="70" t="b">
        <f t="shared" si="7"/>
        <v>1</v>
      </c>
      <c r="T41" s="70" t="b">
        <f t="shared" si="7"/>
        <v>1</v>
      </c>
      <c r="U41" s="70" t="b">
        <f t="shared" si="7"/>
        <v>0</v>
      </c>
      <c r="V41" s="70" t="b">
        <f t="shared" si="7"/>
        <v>1</v>
      </c>
      <c r="W41" s="70" t="b">
        <f t="shared" si="7"/>
        <v>1</v>
      </c>
      <c r="X41" s="70" t="b">
        <f t="shared" si="7"/>
        <v>1</v>
      </c>
      <c r="Y41" s="70" t="b">
        <f t="shared" si="7"/>
        <v>1</v>
      </c>
      <c r="Z41" s="70" t="b">
        <f t="shared" si="7"/>
        <v>1</v>
      </c>
      <c r="AA41" s="70" t="b">
        <f t="shared" si="7"/>
        <v>1</v>
      </c>
      <c r="AB41" s="70" t="b">
        <f t="shared" si="7"/>
        <v>0</v>
      </c>
      <c r="AC41" s="70" t="b">
        <f t="shared" si="7"/>
        <v>1</v>
      </c>
      <c r="AD41" s="70" t="b">
        <f t="shared" si="7"/>
        <v>1</v>
      </c>
      <c r="AE41" s="70" t="b">
        <f t="shared" si="7"/>
        <v>1</v>
      </c>
      <c r="AF41" s="70" t="b">
        <f t="shared" si="7"/>
        <v>1</v>
      </c>
      <c r="AG41" s="70" t="b">
        <f t="shared" si="7"/>
        <v>1</v>
      </c>
      <c r="AH41" s="70" t="b">
        <f t="shared" si="7"/>
        <v>1</v>
      </c>
      <c r="AI41" s="70" t="b">
        <f t="shared" si="7"/>
        <v>1</v>
      </c>
      <c r="AJ41" s="70" t="b">
        <f t="shared" si="7"/>
        <v>1</v>
      </c>
      <c r="AK41" s="70" t="b">
        <f t="shared" si="7"/>
        <v>1</v>
      </c>
      <c r="AL41" s="70" t="b">
        <f t="shared" si="7"/>
        <v>1</v>
      </c>
      <c r="AM41" s="70" t="b">
        <f t="shared" si="7"/>
        <v>1</v>
      </c>
      <c r="AN41" s="70" t="b">
        <f t="shared" si="7"/>
        <v>1</v>
      </c>
      <c r="AO41" s="70" t="b">
        <f t="shared" si="7"/>
        <v>1</v>
      </c>
      <c r="AP41" s="70" t="b">
        <f t="shared" si="7"/>
        <v>1</v>
      </c>
      <c r="AQ41" s="70" t="b">
        <f t="shared" si="7"/>
        <v>1</v>
      </c>
      <c r="AR41" s="70" t="b">
        <f t="shared" si="7"/>
        <v>1</v>
      </c>
      <c r="AS41" s="70" t="b">
        <f t="shared" si="7"/>
        <v>1</v>
      </c>
      <c r="AT41" s="70" t="b">
        <f t="shared" si="7"/>
        <v>1</v>
      </c>
      <c r="AU41" s="97"/>
      <c r="AV41" s="97"/>
    </row>
    <row r="42" spans="2:48" x14ac:dyDescent="0.25">
      <c r="B42" s="71"/>
      <c r="C42" s="70" t="b">
        <f t="shared" ref="C42" si="8">ISNUMBER(C21)</f>
        <v>1</v>
      </c>
      <c r="D42" s="70" t="b">
        <f t="shared" si="7"/>
        <v>1</v>
      </c>
      <c r="E42" s="70" t="b">
        <f t="shared" si="7"/>
        <v>1</v>
      </c>
      <c r="F42" s="70" t="b">
        <f t="shared" si="7"/>
        <v>1</v>
      </c>
      <c r="G42" s="70" t="b">
        <f t="shared" si="7"/>
        <v>1</v>
      </c>
      <c r="H42" s="70" t="b">
        <f t="shared" si="7"/>
        <v>1</v>
      </c>
      <c r="I42" s="70" t="b">
        <f t="shared" si="7"/>
        <v>1</v>
      </c>
      <c r="J42" s="70" t="b">
        <f t="shared" si="7"/>
        <v>1</v>
      </c>
      <c r="K42" s="70" t="b">
        <f t="shared" si="7"/>
        <v>1</v>
      </c>
      <c r="L42" s="70" t="b">
        <f t="shared" si="7"/>
        <v>1</v>
      </c>
      <c r="M42" s="70" t="b">
        <f t="shared" si="7"/>
        <v>1</v>
      </c>
      <c r="N42" s="70" t="b">
        <f t="shared" si="7"/>
        <v>1</v>
      </c>
      <c r="O42" s="70" t="b">
        <f t="shared" si="7"/>
        <v>1</v>
      </c>
      <c r="P42" s="70" t="b">
        <f t="shared" si="7"/>
        <v>1</v>
      </c>
      <c r="Q42" s="70" t="b">
        <f t="shared" si="7"/>
        <v>1</v>
      </c>
      <c r="R42" s="70" t="b">
        <f t="shared" si="7"/>
        <v>1</v>
      </c>
      <c r="S42" s="70" t="b">
        <f t="shared" si="7"/>
        <v>1</v>
      </c>
      <c r="T42" s="70" t="b">
        <f t="shared" si="7"/>
        <v>1</v>
      </c>
      <c r="U42" s="70" t="b">
        <f t="shared" si="7"/>
        <v>0</v>
      </c>
      <c r="V42" s="70" t="b">
        <f t="shared" si="7"/>
        <v>1</v>
      </c>
      <c r="W42" s="70" t="b">
        <f t="shared" si="7"/>
        <v>1</v>
      </c>
      <c r="X42" s="70" t="b">
        <f t="shared" si="7"/>
        <v>1</v>
      </c>
      <c r="Y42" s="70" t="b">
        <f t="shared" si="7"/>
        <v>1</v>
      </c>
      <c r="Z42" s="70" t="b">
        <f t="shared" si="7"/>
        <v>1</v>
      </c>
      <c r="AA42" s="70" t="b">
        <f t="shared" si="7"/>
        <v>1</v>
      </c>
      <c r="AB42" s="70" t="b">
        <f t="shared" si="7"/>
        <v>0</v>
      </c>
      <c r="AC42" s="70" t="b">
        <f t="shared" si="7"/>
        <v>1</v>
      </c>
      <c r="AD42" s="70" t="b">
        <f t="shared" si="7"/>
        <v>1</v>
      </c>
      <c r="AE42" s="70" t="b">
        <f t="shared" si="7"/>
        <v>1</v>
      </c>
      <c r="AF42" s="70" t="b">
        <f t="shared" si="7"/>
        <v>1</v>
      </c>
      <c r="AG42" s="70" t="b">
        <f t="shared" si="7"/>
        <v>1</v>
      </c>
      <c r="AH42" s="70" t="b">
        <f t="shared" si="7"/>
        <v>1</v>
      </c>
      <c r="AI42" s="70" t="b">
        <f t="shared" si="7"/>
        <v>1</v>
      </c>
      <c r="AJ42" s="70" t="b">
        <f t="shared" si="7"/>
        <v>1</v>
      </c>
      <c r="AK42" s="70" t="b">
        <f t="shared" si="7"/>
        <v>1</v>
      </c>
      <c r="AL42" s="70" t="b">
        <f t="shared" si="7"/>
        <v>1</v>
      </c>
      <c r="AM42" s="70" t="b">
        <f t="shared" si="7"/>
        <v>1</v>
      </c>
      <c r="AN42" s="70" t="b">
        <f t="shared" si="7"/>
        <v>1</v>
      </c>
      <c r="AO42" s="70" t="b">
        <f t="shared" si="7"/>
        <v>1</v>
      </c>
      <c r="AP42" s="70" t="b">
        <f t="shared" si="7"/>
        <v>1</v>
      </c>
      <c r="AQ42" s="70" t="b">
        <f t="shared" si="7"/>
        <v>1</v>
      </c>
      <c r="AR42" s="70" t="b">
        <f t="shared" si="7"/>
        <v>1</v>
      </c>
      <c r="AS42" s="70" t="b">
        <f t="shared" si="7"/>
        <v>1</v>
      </c>
      <c r="AT42" s="70" t="b">
        <f t="shared" si="7"/>
        <v>1</v>
      </c>
      <c r="AU42" s="97"/>
      <c r="AV42" s="97"/>
    </row>
    <row r="43" spans="2:48" x14ac:dyDescent="0.25">
      <c r="B43" s="71"/>
      <c r="C43" s="70"/>
      <c r="D43" s="71"/>
      <c r="E43" s="71"/>
      <c r="F43" s="71"/>
      <c r="G43" s="71"/>
      <c r="H43" s="72"/>
      <c r="I43" s="72"/>
      <c r="J43" s="72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97"/>
      <c r="AV43" s="97"/>
    </row>
    <row r="44" spans="2:48" x14ac:dyDescent="0.25">
      <c r="B44" s="71"/>
      <c r="C44" s="70"/>
      <c r="D44" s="71"/>
      <c r="E44" s="71"/>
      <c r="F44" s="71"/>
      <c r="G44" s="71"/>
      <c r="H44" s="72"/>
      <c r="I44" s="72"/>
      <c r="J44" s="72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97"/>
      <c r="AV44" s="97"/>
    </row>
    <row r="45" spans="2:48" x14ac:dyDescent="0.25">
      <c r="B45" s="71"/>
      <c r="C45" s="70"/>
      <c r="D45" s="71"/>
      <c r="E45" s="71"/>
      <c r="F45" s="71"/>
      <c r="G45" s="71"/>
      <c r="H45" s="72"/>
      <c r="I45" s="72"/>
      <c r="J45" s="72"/>
      <c r="K45" s="71"/>
      <c r="L45" s="71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</row>
    <row r="46" spans="2:48" x14ac:dyDescent="0.25">
      <c r="B46" s="71"/>
      <c r="C46" s="70"/>
      <c r="D46" s="71"/>
      <c r="E46" s="71"/>
      <c r="F46" s="71"/>
      <c r="G46" s="71"/>
      <c r="H46" s="72"/>
      <c r="I46" s="72"/>
      <c r="J46" s="72"/>
      <c r="K46" s="71"/>
      <c r="L46" s="71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</row>
    <row r="47" spans="2:48" x14ac:dyDescent="0.25">
      <c r="B47" s="71"/>
      <c r="C47" s="70"/>
      <c r="D47" s="71"/>
      <c r="E47" s="71"/>
      <c r="F47" s="71"/>
      <c r="G47" s="71"/>
      <c r="H47" s="72"/>
      <c r="I47" s="72"/>
      <c r="J47" s="72"/>
      <c r="K47" s="71"/>
      <c r="L47" s="71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</row>
    <row r="48" spans="2:48" x14ac:dyDescent="0.25">
      <c r="C48" s="7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</row>
    <row r="49" spans="3:46" x14ac:dyDescent="0.25">
      <c r="C49" s="7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</row>
    <row r="50" spans="3:46" x14ac:dyDescent="0.25"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</row>
    <row r="51" spans="3:46" x14ac:dyDescent="0.25"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</row>
    <row r="52" spans="3:46" x14ac:dyDescent="0.25"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</row>
    <row r="53" spans="3:46" x14ac:dyDescent="0.25"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</row>
    <row r="54" spans="3:46" x14ac:dyDescent="0.25"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</row>
    <row r="55" spans="3:46" x14ac:dyDescent="0.25"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</row>
    <row r="56" spans="3:46" x14ac:dyDescent="0.25"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</row>
    <row r="57" spans="3:46" x14ac:dyDescent="0.25"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</row>
    <row r="58" spans="3:46" x14ac:dyDescent="0.25"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</row>
    <row r="59" spans="3:46" x14ac:dyDescent="0.25"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</row>
    <row r="60" spans="3:46" x14ac:dyDescent="0.25"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</row>
  </sheetData>
  <sheetProtection password="C03C" sheet="1" objects="1" scenarios="1"/>
  <mergeCells count="44">
    <mergeCell ref="A1:S1"/>
    <mergeCell ref="B2:AT2"/>
    <mergeCell ref="A5:B7"/>
    <mergeCell ref="C5:F6"/>
    <mergeCell ref="G5:G7"/>
    <mergeCell ref="H5:H7"/>
    <mergeCell ref="I5:J6"/>
    <mergeCell ref="K5:L6"/>
    <mergeCell ref="M5:M7"/>
    <mergeCell ref="N5:N7"/>
    <mergeCell ref="O5:O7"/>
    <mergeCell ref="P5:P7"/>
    <mergeCell ref="Q5:W5"/>
    <mergeCell ref="X5:AD5"/>
    <mergeCell ref="AR5:AR7"/>
    <mergeCell ref="B26:AT26"/>
    <mergeCell ref="B27:AT28"/>
    <mergeCell ref="AA6:AA7"/>
    <mergeCell ref="AB6:AB7"/>
    <mergeCell ref="AC6:AC7"/>
    <mergeCell ref="AD6:AD7"/>
    <mergeCell ref="AG6:AH6"/>
    <mergeCell ref="AI6:AJ6"/>
    <mergeCell ref="AO5:AO7"/>
    <mergeCell ref="AP5:AP7"/>
    <mergeCell ref="AS5:AS7"/>
    <mergeCell ref="AT5:AT7"/>
    <mergeCell ref="Q6:Q7"/>
    <mergeCell ref="R6:R7"/>
    <mergeCell ref="S6:S7"/>
    <mergeCell ref="AQ5:AQ7"/>
    <mergeCell ref="B24:AF24"/>
    <mergeCell ref="AK6:AL6"/>
    <mergeCell ref="AM6:AN6"/>
    <mergeCell ref="T6:T7"/>
    <mergeCell ref="U6:U7"/>
    <mergeCell ref="V6:V7"/>
    <mergeCell ref="AF5:AF7"/>
    <mergeCell ref="AG5:AN5"/>
    <mergeCell ref="AE5:AE7"/>
    <mergeCell ref="X6:X7"/>
    <mergeCell ref="Y6:Y7"/>
    <mergeCell ref="W6:W7"/>
    <mergeCell ref="Z6:Z7"/>
  </mergeCells>
  <pageMargins left="0.7" right="0.7" top="0.75" bottom="0.75" header="0.3" footer="0.3"/>
  <pageSetup paperSize="9" scale="59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opLeftCell="A13" workbookViewId="0">
      <selection activeCell="C7" sqref="C7"/>
    </sheetView>
  </sheetViews>
  <sheetFormatPr defaultRowHeight="15" x14ac:dyDescent="0.25"/>
  <cols>
    <col min="1" max="1" width="4" style="91" customWidth="1"/>
    <col min="2" max="2" width="41.7109375" style="99" customWidth="1"/>
    <col min="3" max="3" width="103.7109375" customWidth="1"/>
  </cols>
  <sheetData>
    <row r="1" spans="1:3" ht="21" thickBot="1" x14ac:dyDescent="0.35">
      <c r="A1" s="82" t="s">
        <v>87</v>
      </c>
      <c r="B1" s="98" t="s">
        <v>88</v>
      </c>
      <c r="C1" s="83" t="s">
        <v>89</v>
      </c>
    </row>
    <row r="2" spans="1:3" ht="100.5" customHeight="1" thickBot="1" x14ac:dyDescent="0.3">
      <c r="A2" s="84" t="s">
        <v>90</v>
      </c>
      <c r="B2" s="100" t="s">
        <v>114</v>
      </c>
      <c r="C2" s="103" t="s">
        <v>121</v>
      </c>
    </row>
    <row r="3" spans="1:3" ht="100.5" customHeight="1" thickBot="1" x14ac:dyDescent="0.3">
      <c r="A3" s="82" t="s">
        <v>18</v>
      </c>
      <c r="B3" s="101" t="s">
        <v>115</v>
      </c>
      <c r="C3" s="85" t="s">
        <v>122</v>
      </c>
    </row>
    <row r="4" spans="1:3" ht="100.5" customHeight="1" thickBot="1" x14ac:dyDescent="0.3">
      <c r="A4" s="86" t="s">
        <v>19</v>
      </c>
      <c r="B4" s="101" t="s">
        <v>116</v>
      </c>
      <c r="C4" s="87" t="s">
        <v>123</v>
      </c>
    </row>
    <row r="5" spans="1:3" ht="111.75" customHeight="1" thickBot="1" x14ac:dyDescent="0.3">
      <c r="A5" s="84" t="s">
        <v>91</v>
      </c>
      <c r="B5" s="101" t="s">
        <v>117</v>
      </c>
      <c r="C5" s="88" t="s">
        <v>124</v>
      </c>
    </row>
    <row r="6" spans="1:3" ht="100.5" customHeight="1" thickBot="1" x14ac:dyDescent="0.3">
      <c r="A6" s="89" t="s">
        <v>92</v>
      </c>
      <c r="B6" s="102" t="s">
        <v>118</v>
      </c>
      <c r="C6" s="88" t="s">
        <v>124</v>
      </c>
    </row>
    <row r="7" spans="1:3" ht="100.5" customHeight="1" thickBot="1" x14ac:dyDescent="0.3">
      <c r="A7" s="90" t="s">
        <v>93</v>
      </c>
      <c r="B7" s="102" t="s">
        <v>119</v>
      </c>
      <c r="C7" s="105" t="s">
        <v>124</v>
      </c>
    </row>
    <row r="8" spans="1:3" ht="100.5" customHeight="1" thickBot="1" x14ac:dyDescent="0.3">
      <c r="A8" s="89" t="s">
        <v>112</v>
      </c>
      <c r="B8" s="101" t="s">
        <v>113</v>
      </c>
      <c r="C8" s="104" t="s">
        <v>125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LICZBOWE</vt:lpstr>
      <vt:lpstr>DANE OPISOWE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Glabian</dc:creator>
  <cp:lastModifiedBy>Marcin Ożóg</cp:lastModifiedBy>
  <cp:lastPrinted>2021-01-08T10:11:58Z</cp:lastPrinted>
  <dcterms:created xsi:type="dcterms:W3CDTF">2017-08-11T08:30:28Z</dcterms:created>
  <dcterms:modified xsi:type="dcterms:W3CDTF">2021-01-25T06:45:10Z</dcterms:modified>
</cp:coreProperties>
</file>